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sharepoint.com/sites/nps-waso-csp-ner/SHEN Prospectus Projects/_SHEN001-27/Task-8 Final Prospectus Documents/"/>
    </mc:Choice>
  </mc:AlternateContent>
  <xr:revisionPtr revIDLastSave="24" documentId="13_ncr:1_{90AB30DA-2521-427B-BB6C-815B3517C2E1}" xr6:coauthVersionLast="47" xr6:coauthVersionMax="47" xr10:uidLastSave="{BE30420E-A6A4-46ED-9B7B-141B8AFAC750}"/>
  <bookViews>
    <workbookView xWindow="28680" yWindow="-120" windowWidth="29040" windowHeight="1572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Inflate">#REF!</definedName>
    <definedName name="_xlnm.Print_Area" localSheetId="8">' Recapture of Investment Form'!$A$1:$D$36</definedName>
    <definedName name="_xlnm.Print_Area" localSheetId="7">'Cash Flow Statement Assumptions'!$A$1:$B$24</definedName>
    <definedName name="_xlnm.Print_Area" localSheetId="6">'Cash Flow Statement Form'!$A$1:$Q$57</definedName>
    <definedName name="_xlnm.Print_Area" localSheetId="4">'Income Statement Assumptions'!$A$1:$B$61</definedName>
    <definedName name="_xlnm.Print_Area" localSheetId="3">'Income Statement Form'!$A$1:$P$165</definedName>
    <definedName name="_xlnm.Print_Area" localSheetId="2">'Investments Assumptions'!$A$1:$B$37</definedName>
    <definedName name="_xlnm.Print_Area" localSheetId="1">'Investments Form'!$A$1:$E$72</definedName>
    <definedName name="_xlnm.Print_Area" localSheetId="5">'Operating Assumptions Form'!$A$1:$R$99</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 name="T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C200" i="13"/>
  <c r="D200" i="13"/>
  <c r="E200" i="13"/>
  <c r="F200" i="13"/>
  <c r="G200" i="13"/>
  <c r="H200" i="13"/>
  <c r="I200" i="13"/>
  <c r="J200" i="13"/>
  <c r="K200" i="13"/>
  <c r="L200" i="13"/>
  <c r="M200" i="13"/>
  <c r="N200" i="13"/>
  <c r="O200" i="13"/>
  <c r="P200" i="13"/>
  <c r="B200" i="13"/>
  <c r="B197" i="13"/>
  <c r="P195" i="13"/>
  <c r="O195" i="13"/>
  <c r="N195" i="13"/>
  <c r="M195" i="13"/>
  <c r="L195" i="13"/>
  <c r="K195" i="13"/>
  <c r="J195" i="13"/>
  <c r="I195" i="13"/>
  <c r="H195" i="13"/>
  <c r="G195" i="13"/>
  <c r="F195" i="13"/>
  <c r="E195" i="13"/>
  <c r="D195" i="13"/>
  <c r="C195" i="13"/>
  <c r="B195" i="13"/>
  <c r="P190" i="13"/>
  <c r="P197" i="13"/>
  <c r="O190" i="13"/>
  <c r="O197" i="13"/>
  <c r="N190" i="13"/>
  <c r="N197" i="13"/>
  <c r="M190" i="13"/>
  <c r="M197" i="13"/>
  <c r="L190" i="13"/>
  <c r="K190" i="13"/>
  <c r="J190" i="13"/>
  <c r="J197" i="13"/>
  <c r="I190" i="13"/>
  <c r="I197" i="13"/>
  <c r="H190" i="13"/>
  <c r="H197" i="13"/>
  <c r="G190" i="13"/>
  <c r="G197" i="13"/>
  <c r="F190" i="13"/>
  <c r="F197" i="13"/>
  <c r="E190" i="13"/>
  <c r="E197" i="13"/>
  <c r="D190" i="13"/>
  <c r="D197" i="13"/>
  <c r="C190" i="13"/>
  <c r="C197" i="13"/>
  <c r="B190" i="13"/>
  <c r="P180" i="13"/>
  <c r="O180" i="13"/>
  <c r="N180" i="13"/>
  <c r="M180" i="13"/>
  <c r="L180" i="13"/>
  <c r="K180" i="13"/>
  <c r="J180" i="13"/>
  <c r="I180" i="13"/>
  <c r="H180" i="13"/>
  <c r="G180" i="13"/>
  <c r="F180" i="13"/>
  <c r="E180" i="13"/>
  <c r="D180" i="13"/>
  <c r="C180" i="13"/>
  <c r="B180" i="13"/>
  <c r="P175" i="13"/>
  <c r="O175" i="13"/>
  <c r="O182" i="13"/>
  <c r="N175" i="13"/>
  <c r="M175" i="13"/>
  <c r="M182" i="13"/>
  <c r="L175" i="13"/>
  <c r="K175" i="13"/>
  <c r="K182" i="13"/>
  <c r="J175" i="13"/>
  <c r="J182" i="13"/>
  <c r="I175" i="13"/>
  <c r="H175" i="13"/>
  <c r="G175" i="13"/>
  <c r="F175" i="13"/>
  <c r="E175" i="13"/>
  <c r="D175" i="13"/>
  <c r="C175" i="13"/>
  <c r="C182" i="13"/>
  <c r="B175" i="13"/>
  <c r="B182" i="13"/>
  <c r="P167" i="13"/>
  <c r="O167" i="13"/>
  <c r="N167" i="13"/>
  <c r="M167" i="13"/>
  <c r="L167" i="13"/>
  <c r="K167" i="13"/>
  <c r="J167" i="13"/>
  <c r="I167" i="13"/>
  <c r="H167" i="13"/>
  <c r="G167" i="13"/>
  <c r="F167" i="13"/>
  <c r="E167" i="13"/>
  <c r="D167" i="13"/>
  <c r="C167" i="13"/>
  <c r="B167" i="13"/>
  <c r="P158" i="13"/>
  <c r="O158" i="13"/>
  <c r="N158" i="13"/>
  <c r="M158" i="13"/>
  <c r="L158" i="13"/>
  <c r="K158" i="13"/>
  <c r="J158" i="13"/>
  <c r="I158" i="13"/>
  <c r="H158" i="13"/>
  <c r="G158" i="13"/>
  <c r="F158" i="13"/>
  <c r="E158" i="13"/>
  <c r="D158" i="13"/>
  <c r="C158" i="13"/>
  <c r="B158" i="13"/>
  <c r="P147" i="13"/>
  <c r="O147" i="13"/>
  <c r="N147" i="13"/>
  <c r="M147" i="13"/>
  <c r="L147" i="13"/>
  <c r="K147" i="13"/>
  <c r="J147" i="13"/>
  <c r="I147" i="13"/>
  <c r="H147" i="13"/>
  <c r="G147" i="13"/>
  <c r="F147" i="13"/>
  <c r="E147" i="13"/>
  <c r="D147" i="13"/>
  <c r="C147" i="13"/>
  <c r="B147" i="13"/>
  <c r="P138" i="13"/>
  <c r="O138" i="13"/>
  <c r="N138" i="13"/>
  <c r="M138" i="13"/>
  <c r="L138" i="13"/>
  <c r="K138" i="13"/>
  <c r="J138" i="13"/>
  <c r="I138" i="13"/>
  <c r="H138" i="13"/>
  <c r="G138" i="13"/>
  <c r="F138" i="13"/>
  <c r="E138" i="13"/>
  <c r="D138" i="13"/>
  <c r="C138" i="13"/>
  <c r="B138" i="13"/>
  <c r="P129" i="13"/>
  <c r="O129" i="13"/>
  <c r="N129" i="13"/>
  <c r="M129" i="13"/>
  <c r="L129" i="13"/>
  <c r="K129" i="13"/>
  <c r="J129" i="13"/>
  <c r="I129" i="13"/>
  <c r="H129" i="13"/>
  <c r="G129" i="13"/>
  <c r="F129" i="13"/>
  <c r="E129" i="13"/>
  <c r="D129" i="13"/>
  <c r="C129" i="13"/>
  <c r="B129" i="13"/>
  <c r="P120" i="13"/>
  <c r="O120" i="13"/>
  <c r="N120" i="13"/>
  <c r="M120" i="13"/>
  <c r="L120" i="13"/>
  <c r="K120" i="13"/>
  <c r="J120" i="13"/>
  <c r="I120" i="13"/>
  <c r="H120" i="13"/>
  <c r="G120" i="13"/>
  <c r="F120" i="13"/>
  <c r="E120" i="13"/>
  <c r="D120" i="13"/>
  <c r="C120" i="13"/>
  <c r="B120" i="13"/>
  <c r="P108" i="13"/>
  <c r="O108" i="13"/>
  <c r="N108" i="13"/>
  <c r="M108" i="13"/>
  <c r="L108" i="13"/>
  <c r="K108" i="13"/>
  <c r="J108" i="13"/>
  <c r="I108" i="13"/>
  <c r="H108" i="13"/>
  <c r="G108" i="13"/>
  <c r="F108" i="13"/>
  <c r="E108" i="13"/>
  <c r="D108" i="13"/>
  <c r="C108" i="13"/>
  <c r="P106" i="13"/>
  <c r="O106" i="13"/>
  <c r="N106" i="13"/>
  <c r="M106" i="13"/>
  <c r="L106" i="13"/>
  <c r="K106" i="13"/>
  <c r="J106" i="13"/>
  <c r="I106" i="13"/>
  <c r="H106" i="13"/>
  <c r="G106" i="13"/>
  <c r="F106" i="13"/>
  <c r="E106" i="13"/>
  <c r="D106" i="13"/>
  <c r="C106" i="13"/>
  <c r="B106" i="13"/>
  <c r="P101" i="13"/>
  <c r="O101" i="13"/>
  <c r="N101" i="13"/>
  <c r="M101" i="13"/>
  <c r="L101" i="13"/>
  <c r="K101" i="13"/>
  <c r="J101" i="13"/>
  <c r="I101" i="13"/>
  <c r="H101" i="13"/>
  <c r="G101" i="13"/>
  <c r="F101" i="13"/>
  <c r="E101" i="13"/>
  <c r="D101" i="13"/>
  <c r="C101" i="13"/>
  <c r="B101" i="13"/>
  <c r="P96" i="13"/>
  <c r="O96" i="13"/>
  <c r="N96" i="13"/>
  <c r="M96" i="13"/>
  <c r="L96" i="13"/>
  <c r="K96" i="13"/>
  <c r="J96" i="13"/>
  <c r="I96" i="13"/>
  <c r="H96" i="13"/>
  <c r="G96" i="13"/>
  <c r="F96" i="13"/>
  <c r="E96" i="13"/>
  <c r="D96" i="13"/>
  <c r="C96" i="13"/>
  <c r="B96" i="13"/>
  <c r="P91" i="13"/>
  <c r="O91" i="13"/>
  <c r="N91" i="13"/>
  <c r="M91" i="13"/>
  <c r="L91" i="13"/>
  <c r="K91" i="13"/>
  <c r="J91" i="13"/>
  <c r="I91" i="13"/>
  <c r="H91" i="13"/>
  <c r="G91" i="13"/>
  <c r="F91" i="13"/>
  <c r="E91" i="13"/>
  <c r="D91" i="13"/>
  <c r="C91" i="13"/>
  <c r="B91" i="13"/>
  <c r="P86" i="13"/>
  <c r="O86" i="13"/>
  <c r="N86" i="13"/>
  <c r="M86" i="13"/>
  <c r="L86" i="13"/>
  <c r="K86" i="13"/>
  <c r="J86" i="13"/>
  <c r="I86" i="13"/>
  <c r="H86" i="13"/>
  <c r="G86" i="13"/>
  <c r="F86" i="13"/>
  <c r="E86" i="13"/>
  <c r="D86" i="13"/>
  <c r="C86" i="13"/>
  <c r="B86" i="13"/>
  <c r="P81" i="13"/>
  <c r="O81" i="13"/>
  <c r="N81" i="13"/>
  <c r="M81" i="13"/>
  <c r="L81" i="13"/>
  <c r="K81" i="13"/>
  <c r="J81" i="13"/>
  <c r="I81" i="13"/>
  <c r="H81" i="13"/>
  <c r="G81" i="13"/>
  <c r="F81" i="13"/>
  <c r="E81" i="13"/>
  <c r="D81" i="13"/>
  <c r="C81" i="13"/>
  <c r="B81" i="13"/>
  <c r="P71" i="13"/>
  <c r="O71" i="13"/>
  <c r="N71" i="13"/>
  <c r="M71" i="13"/>
  <c r="L71" i="13"/>
  <c r="K71" i="13"/>
  <c r="J71" i="13"/>
  <c r="I71" i="13"/>
  <c r="H71" i="13"/>
  <c r="G71" i="13"/>
  <c r="F71" i="13"/>
  <c r="E71" i="13"/>
  <c r="D71" i="13"/>
  <c r="C71" i="13"/>
  <c r="B71" i="13"/>
  <c r="P66" i="13"/>
  <c r="O66" i="13"/>
  <c r="N66" i="13"/>
  <c r="M66" i="13"/>
  <c r="L66" i="13"/>
  <c r="K66" i="13"/>
  <c r="J66" i="13"/>
  <c r="I66" i="13"/>
  <c r="H66" i="13"/>
  <c r="G66" i="13"/>
  <c r="F66" i="13"/>
  <c r="E66" i="13"/>
  <c r="D66" i="13"/>
  <c r="C66" i="13"/>
  <c r="B66" i="13"/>
  <c r="P61" i="13"/>
  <c r="O61" i="13"/>
  <c r="N61" i="13"/>
  <c r="M61" i="13"/>
  <c r="L61" i="13"/>
  <c r="K61" i="13"/>
  <c r="J61" i="13"/>
  <c r="I61" i="13"/>
  <c r="H61" i="13"/>
  <c r="G61" i="13"/>
  <c r="F61" i="13"/>
  <c r="E61" i="13"/>
  <c r="D61" i="13"/>
  <c r="C61" i="13"/>
  <c r="B61" i="13"/>
  <c r="P56" i="13"/>
  <c r="O56" i="13"/>
  <c r="N56" i="13"/>
  <c r="M56" i="13"/>
  <c r="L56" i="13"/>
  <c r="K56" i="13"/>
  <c r="J56" i="13"/>
  <c r="I56" i="13"/>
  <c r="H56" i="13"/>
  <c r="G56" i="13"/>
  <c r="F56" i="13"/>
  <c r="E56" i="13"/>
  <c r="C56" i="13"/>
  <c r="B56" i="13"/>
  <c r="P51" i="13"/>
  <c r="O51" i="13"/>
  <c r="N51" i="13"/>
  <c r="M51" i="13"/>
  <c r="L51" i="13"/>
  <c r="K51" i="13"/>
  <c r="J51" i="13"/>
  <c r="I51" i="13"/>
  <c r="H51" i="13"/>
  <c r="G51" i="13"/>
  <c r="F51" i="13"/>
  <c r="E51" i="13"/>
  <c r="D51" i="13"/>
  <c r="C51" i="13"/>
  <c r="B51" i="13"/>
  <c r="P41" i="13"/>
  <c r="O41" i="13"/>
  <c r="N41" i="13"/>
  <c r="M41" i="13"/>
  <c r="L41" i="13"/>
  <c r="K41" i="13"/>
  <c r="J41" i="13"/>
  <c r="I41" i="13"/>
  <c r="H41" i="13"/>
  <c r="G41" i="13"/>
  <c r="F41" i="13"/>
  <c r="E41" i="13"/>
  <c r="D41" i="13"/>
  <c r="C41" i="13"/>
  <c r="B41" i="13"/>
  <c r="P32" i="13"/>
  <c r="O32" i="13"/>
  <c r="N32" i="13"/>
  <c r="M32" i="13"/>
  <c r="L32" i="13"/>
  <c r="K32" i="13"/>
  <c r="J32" i="13"/>
  <c r="I32" i="13"/>
  <c r="H32" i="13"/>
  <c r="G32" i="13"/>
  <c r="F32" i="13"/>
  <c r="E32" i="13"/>
  <c r="D32" i="13"/>
  <c r="C32" i="13"/>
  <c r="B32" i="13"/>
  <c r="P23" i="13"/>
  <c r="O23" i="13"/>
  <c r="N23" i="13"/>
  <c r="M23" i="13"/>
  <c r="L23" i="13"/>
  <c r="L43" i="13"/>
  <c r="K23" i="13"/>
  <c r="J23" i="13"/>
  <c r="I23" i="13"/>
  <c r="H23" i="13"/>
  <c r="G23" i="13"/>
  <c r="F23" i="13"/>
  <c r="E23" i="13"/>
  <c r="D23" i="13"/>
  <c r="C23" i="13"/>
  <c r="B23" i="13"/>
  <c r="C9" i="13"/>
  <c r="D9" i="13"/>
  <c r="E9" i="13"/>
  <c r="F9" i="13" s="1"/>
  <c r="G9" i="13" s="1"/>
  <c r="H9" i="13" s="1"/>
  <c r="I9" i="13" s="1"/>
  <c r="J9" i="13" s="1"/>
  <c r="K9" i="13" s="1"/>
  <c r="L9" i="13" s="1"/>
  <c r="M9" i="13" s="1"/>
  <c r="N9" i="13" s="1"/>
  <c r="O9" i="13" s="1"/>
  <c r="P9" i="13" s="1"/>
  <c r="C73" i="13"/>
  <c r="N43" i="13"/>
  <c r="D182" i="13"/>
  <c r="L73" i="13"/>
  <c r="K197" i="13"/>
  <c r="L197" i="13"/>
  <c r="N149" i="13"/>
  <c r="H182" i="13"/>
  <c r="G43" i="13"/>
  <c r="I182" i="13"/>
  <c r="B149" i="13"/>
  <c r="H43" i="13"/>
  <c r="K43" i="13"/>
  <c r="M43" i="13"/>
  <c r="N182" i="13"/>
  <c r="B73" i="13"/>
  <c r="B43" i="13"/>
  <c r="P43" i="13"/>
  <c r="D43" i="13"/>
  <c r="J149" i="13"/>
  <c r="L149" i="13"/>
  <c r="G182" i="13"/>
  <c r="C149" i="13"/>
  <c r="C43" i="13"/>
  <c r="O43" i="13"/>
  <c r="D73" i="13"/>
  <c r="P73" i="13"/>
  <c r="N73" i="13"/>
  <c r="D149" i="13"/>
  <c r="P149" i="13"/>
  <c r="E149" i="13"/>
  <c r="E73" i="13"/>
  <c r="B108" i="13"/>
  <c r="F149" i="13"/>
  <c r="L182" i="13"/>
  <c r="O73" i="13"/>
  <c r="E43" i="13"/>
  <c r="F73" i="13"/>
  <c r="F43" i="13"/>
  <c r="G73" i="13"/>
  <c r="G149" i="13"/>
  <c r="H149" i="13"/>
  <c r="H73" i="13"/>
  <c r="I73" i="13"/>
  <c r="I149" i="13"/>
  <c r="P182" i="13"/>
  <c r="I43" i="13"/>
  <c r="J73" i="13"/>
  <c r="J43" i="13"/>
  <c r="K73" i="13"/>
  <c r="K149" i="13"/>
  <c r="E182" i="13"/>
  <c r="F182" i="13"/>
  <c r="M149" i="13"/>
  <c r="M73" i="13"/>
  <c r="O149" i="13"/>
  <c r="B118" i="1"/>
  <c r="B104" i="1"/>
  <c r="D31" i="6"/>
  <c r="D19" i="14"/>
  <c r="C18" i="2"/>
  <c r="D18" i="2"/>
  <c r="E18" i="2"/>
  <c r="F18" i="2"/>
  <c r="G18" i="2"/>
  <c r="H18" i="2"/>
  <c r="I18" i="2"/>
  <c r="J18" i="2"/>
  <c r="K18" i="2"/>
  <c r="L18" i="2"/>
  <c r="M18" i="2"/>
  <c r="N18" i="2"/>
  <c r="O18" i="2"/>
  <c r="P18" i="2"/>
  <c r="Q18" i="2"/>
  <c r="B18" i="2"/>
  <c r="B25" i="1"/>
  <c r="B126" i="1"/>
  <c r="E41" i="6"/>
  <c r="B43" i="1"/>
  <c r="A38" i="1"/>
  <c r="A39" i="1"/>
  <c r="A36" i="1"/>
  <c r="A37" i="1"/>
  <c r="K41" i="2"/>
  <c r="J26" i="2"/>
  <c r="H41" i="2"/>
  <c r="A21" i="3"/>
  <c r="D41" i="1"/>
  <c r="M26" i="2"/>
  <c r="N26" i="2"/>
  <c r="O26" i="2"/>
  <c r="P26" i="2"/>
  <c r="Q26" i="2"/>
  <c r="M41" i="2"/>
  <c r="N41" i="2"/>
  <c r="O41" i="2"/>
  <c r="P41" i="2"/>
  <c r="Q41" i="2"/>
  <c r="A36" i="3"/>
  <c r="A37" i="3"/>
  <c r="A38" i="3"/>
  <c r="A35" i="3"/>
  <c r="A30" i="3"/>
  <c r="A27" i="3"/>
  <c r="A28" i="3"/>
  <c r="A26" i="3"/>
  <c r="A25" i="3"/>
  <c r="L75" i="1"/>
  <c r="M75" i="1"/>
  <c r="N75" i="1"/>
  <c r="O75" i="1"/>
  <c r="P75" i="1"/>
  <c r="L80" i="1"/>
  <c r="M80" i="1"/>
  <c r="N80" i="1"/>
  <c r="O80" i="1"/>
  <c r="P80" i="1"/>
  <c r="L85" i="1"/>
  <c r="M85" i="1"/>
  <c r="N85" i="1"/>
  <c r="O85" i="1"/>
  <c r="P85" i="1"/>
  <c r="L90" i="1"/>
  <c r="M90" i="1"/>
  <c r="N90" i="1"/>
  <c r="O90" i="1"/>
  <c r="P90" i="1"/>
  <c r="L95" i="1"/>
  <c r="M95" i="1"/>
  <c r="N95" i="1"/>
  <c r="O95" i="1"/>
  <c r="P95" i="1"/>
  <c r="L104" i="1"/>
  <c r="M104" i="1"/>
  <c r="N104" i="1"/>
  <c r="O104" i="1"/>
  <c r="P104" i="1"/>
  <c r="L118" i="1"/>
  <c r="M118" i="1"/>
  <c r="N118" i="1"/>
  <c r="O118" i="1"/>
  <c r="P118" i="1"/>
  <c r="L126" i="1"/>
  <c r="M126" i="1"/>
  <c r="N126" i="1"/>
  <c r="O126" i="1"/>
  <c r="P126" i="1"/>
  <c r="L70" i="1"/>
  <c r="M70" i="1"/>
  <c r="N70" i="1"/>
  <c r="O70" i="1"/>
  <c r="P70" i="1"/>
  <c r="L65" i="1"/>
  <c r="M65" i="1"/>
  <c r="N65" i="1"/>
  <c r="O65" i="1"/>
  <c r="P65" i="1"/>
  <c r="L60" i="1"/>
  <c r="M60" i="1"/>
  <c r="N60" i="1"/>
  <c r="O60" i="1"/>
  <c r="P60" i="1"/>
  <c r="A67" i="1"/>
  <c r="A62" i="1"/>
  <c r="L55" i="1"/>
  <c r="M55" i="1"/>
  <c r="N55" i="1"/>
  <c r="O55" i="1"/>
  <c r="P55" i="1"/>
  <c r="L50" i="1"/>
  <c r="M50" i="1"/>
  <c r="N50" i="1"/>
  <c r="O50" i="1"/>
  <c r="P50" i="1"/>
  <c r="A31" i="1"/>
  <c r="A32" i="1"/>
  <c r="A33" i="1"/>
  <c r="A34" i="1"/>
  <c r="A35" i="1"/>
  <c r="A30" i="1"/>
  <c r="L106" i="1"/>
  <c r="M106" i="1"/>
  <c r="P106" i="1"/>
  <c r="O106" i="1"/>
  <c r="N106" i="1"/>
  <c r="L41" i="1"/>
  <c r="L128" i="1"/>
  <c r="M41" i="1"/>
  <c r="M128" i="1"/>
  <c r="N41" i="1"/>
  <c r="N128" i="1"/>
  <c r="O41" i="1"/>
  <c r="O128" i="1"/>
  <c r="P41" i="1"/>
  <c r="P128" i="1"/>
  <c r="L25" i="1"/>
  <c r="L27" i="1"/>
  <c r="M25" i="1"/>
  <c r="M27" i="1"/>
  <c r="N25" i="1"/>
  <c r="N27" i="1"/>
  <c r="O25" i="1"/>
  <c r="P25" i="1"/>
  <c r="P27" i="1"/>
  <c r="M130" i="1"/>
  <c r="M134" i="1"/>
  <c r="M140" i="1"/>
  <c r="M144" i="1"/>
  <c r="N43" i="2"/>
  <c r="L130" i="1"/>
  <c r="L134" i="1"/>
  <c r="L140" i="1"/>
  <c r="L144" i="1"/>
  <c r="M43" i="2"/>
  <c r="M108" i="1"/>
  <c r="O108" i="1"/>
  <c r="N108" i="1"/>
  <c r="L108" i="1"/>
  <c r="P108" i="1"/>
  <c r="P130" i="1"/>
  <c r="P134" i="1"/>
  <c r="P140" i="1"/>
  <c r="P144" i="1"/>
  <c r="Q43" i="2"/>
  <c r="O130" i="1"/>
  <c r="O134" i="1"/>
  <c r="O140" i="1"/>
  <c r="O144" i="1"/>
  <c r="P43" i="2"/>
  <c r="N130" i="1"/>
  <c r="N134" i="1"/>
  <c r="N140" i="1"/>
  <c r="N144" i="1"/>
  <c r="O43" i="2"/>
  <c r="O43" i="1"/>
  <c r="L43" i="1"/>
  <c r="M43" i="1"/>
  <c r="O27" i="1"/>
  <c r="P43" i="1"/>
  <c r="N43" i="1"/>
  <c r="K95" i="1"/>
  <c r="J95" i="1"/>
  <c r="I95" i="1"/>
  <c r="H95" i="1"/>
  <c r="G95" i="1"/>
  <c r="F95" i="1"/>
  <c r="E95" i="1"/>
  <c r="D95" i="1"/>
  <c r="C95" i="1"/>
  <c r="B95" i="1"/>
  <c r="K90" i="1"/>
  <c r="J90" i="1"/>
  <c r="I90" i="1"/>
  <c r="H90" i="1"/>
  <c r="G90" i="1"/>
  <c r="F90" i="1"/>
  <c r="E90" i="1"/>
  <c r="D90" i="1"/>
  <c r="C90" i="1"/>
  <c r="B90" i="1"/>
  <c r="K85" i="1"/>
  <c r="J85" i="1"/>
  <c r="I85" i="1"/>
  <c r="H85" i="1"/>
  <c r="G85" i="1"/>
  <c r="F85" i="1"/>
  <c r="E85" i="1"/>
  <c r="D85" i="1"/>
  <c r="C85" i="1"/>
  <c r="B85" i="1"/>
  <c r="K80" i="1"/>
  <c r="J80" i="1"/>
  <c r="I80" i="1"/>
  <c r="H80" i="1"/>
  <c r="G80" i="1"/>
  <c r="F80" i="1"/>
  <c r="E80" i="1"/>
  <c r="D80" i="1"/>
  <c r="C80" i="1"/>
  <c r="B80" i="1"/>
  <c r="K75" i="1"/>
  <c r="J75" i="1"/>
  <c r="I75" i="1"/>
  <c r="H75" i="1"/>
  <c r="G75" i="1"/>
  <c r="F75" i="1"/>
  <c r="E75" i="1"/>
  <c r="D75" i="1"/>
  <c r="C75" i="1"/>
  <c r="B75" i="1"/>
  <c r="K70" i="1"/>
  <c r="J70" i="1"/>
  <c r="I70" i="1"/>
  <c r="H70" i="1"/>
  <c r="G70" i="1"/>
  <c r="F70" i="1"/>
  <c r="E70" i="1"/>
  <c r="D70" i="1"/>
  <c r="C70" i="1"/>
  <c r="B70" i="1"/>
  <c r="K65" i="1"/>
  <c r="J65" i="1"/>
  <c r="I65" i="1"/>
  <c r="H65" i="1"/>
  <c r="G65" i="1"/>
  <c r="F65" i="1"/>
  <c r="E65" i="1"/>
  <c r="D65" i="1"/>
  <c r="C65" i="1"/>
  <c r="B65" i="1"/>
  <c r="K60" i="1"/>
  <c r="J60" i="1"/>
  <c r="I60" i="1"/>
  <c r="H60" i="1"/>
  <c r="G60" i="1"/>
  <c r="F60" i="1"/>
  <c r="E60" i="1"/>
  <c r="D60" i="1"/>
  <c r="C60" i="1"/>
  <c r="B60" i="1"/>
  <c r="K55" i="1"/>
  <c r="J55" i="1"/>
  <c r="I55" i="1"/>
  <c r="H55" i="1"/>
  <c r="G55" i="1"/>
  <c r="F55" i="1"/>
  <c r="E55" i="1"/>
  <c r="D55" i="1"/>
  <c r="C55" i="1"/>
  <c r="B55" i="1"/>
  <c r="G41" i="2"/>
  <c r="F41" i="2"/>
  <c r="E41" i="2"/>
  <c r="D41" i="2"/>
  <c r="C41" i="2"/>
  <c r="B41" i="2"/>
  <c r="L41" i="2"/>
  <c r="I41" i="2"/>
  <c r="J41" i="2"/>
  <c r="D20" i="6"/>
  <c r="E33" i="6"/>
  <c r="E43" i="6"/>
  <c r="B26" i="2"/>
  <c r="B43" i="2"/>
  <c r="B27" i="1"/>
  <c r="C104" i="1"/>
  <c r="D104" i="1"/>
  <c r="E104" i="1"/>
  <c r="F104" i="1"/>
  <c r="G104" i="1"/>
  <c r="H104" i="1"/>
  <c r="I104" i="1"/>
  <c r="J104" i="1"/>
  <c r="K104" i="1"/>
  <c r="K126" i="1"/>
  <c r="C126" i="1"/>
  <c r="D126" i="1"/>
  <c r="E126" i="1"/>
  <c r="F126" i="1"/>
  <c r="G126" i="1"/>
  <c r="H126" i="1"/>
  <c r="I126" i="1"/>
  <c r="J126" i="1"/>
  <c r="D26" i="2"/>
  <c r="K118" i="1"/>
  <c r="J118" i="1"/>
  <c r="I118" i="1"/>
  <c r="H118" i="1"/>
  <c r="G118" i="1"/>
  <c r="F118" i="1"/>
  <c r="E118" i="1"/>
  <c r="D118" i="1"/>
  <c r="C118" i="1"/>
  <c r="B50" i="1"/>
  <c r="C41" i="1"/>
  <c r="E41" i="1"/>
  <c r="F41" i="1"/>
  <c r="G41" i="1"/>
  <c r="H41" i="1"/>
  <c r="I41" i="1"/>
  <c r="J41" i="1"/>
  <c r="K41" i="1"/>
  <c r="C25" i="1"/>
  <c r="D25" i="1"/>
  <c r="E25" i="1"/>
  <c r="F25" i="1"/>
  <c r="G25" i="1"/>
  <c r="H25" i="1"/>
  <c r="I25" i="1"/>
  <c r="J25" i="1"/>
  <c r="K25" i="1"/>
  <c r="C26" i="2"/>
  <c r="C50" i="1"/>
  <c r="D50" i="1"/>
  <c r="E50" i="1"/>
  <c r="F50" i="1"/>
  <c r="G50" i="1"/>
  <c r="H50" i="1"/>
  <c r="I50" i="1"/>
  <c r="J50" i="1"/>
  <c r="K50" i="1"/>
  <c r="D11" i="2"/>
  <c r="E11" i="2"/>
  <c r="F11" i="2"/>
  <c r="G11" i="2" s="1"/>
  <c r="H11" i="2" s="1"/>
  <c r="I11" i="2" s="1"/>
  <c r="J11" i="2" s="1"/>
  <c r="K11" i="2" s="1"/>
  <c r="L11" i="2" s="1"/>
  <c r="M11" i="2" s="1"/>
  <c r="N11" i="2" s="1"/>
  <c r="O11" i="2" s="1"/>
  <c r="P11" i="2" s="1"/>
  <c r="Q11" i="2" s="1"/>
  <c r="C11" i="1"/>
  <c r="D11" i="1"/>
  <c r="E11" i="1" s="1"/>
  <c r="F11" i="1" s="1"/>
  <c r="G11" i="1" s="1"/>
  <c r="H11" i="1" s="1"/>
  <c r="I11" i="1" s="1"/>
  <c r="J11" i="1" s="1"/>
  <c r="K11" i="1" s="1"/>
  <c r="L11" i="1" s="1"/>
  <c r="M11" i="1" s="1"/>
  <c r="N11" i="1" s="1"/>
  <c r="O11" i="1" s="1"/>
  <c r="P11" i="1" s="1"/>
  <c r="I26" i="2"/>
  <c r="K26" i="2"/>
  <c r="L26" i="2"/>
  <c r="E26" i="2"/>
  <c r="F26" i="2"/>
  <c r="G26" i="2"/>
  <c r="H26" i="2"/>
  <c r="C43" i="1"/>
  <c r="B106" i="1"/>
  <c r="B108" i="1"/>
  <c r="D106" i="1"/>
  <c r="F106" i="1"/>
  <c r="H106" i="1"/>
  <c r="J106" i="1"/>
  <c r="C106" i="1"/>
  <c r="E106" i="1"/>
  <c r="G106" i="1"/>
  <c r="I106" i="1"/>
  <c r="K106" i="1"/>
  <c r="K43" i="1"/>
  <c r="K27" i="1"/>
  <c r="I43" i="1"/>
  <c r="I27" i="1"/>
  <c r="G43" i="1"/>
  <c r="G27" i="1"/>
  <c r="E43" i="1"/>
  <c r="E27" i="1"/>
  <c r="C27" i="1"/>
  <c r="J43" i="1"/>
  <c r="J27" i="1"/>
  <c r="H43" i="1"/>
  <c r="H27" i="1"/>
  <c r="F43" i="1"/>
  <c r="F27" i="1"/>
  <c r="D43" i="1"/>
  <c r="D27" i="1"/>
  <c r="B128" i="1"/>
  <c r="K128" i="1"/>
  <c r="K130" i="1"/>
  <c r="K134" i="1"/>
  <c r="K140" i="1"/>
  <c r="K144" i="1"/>
  <c r="L43" i="2"/>
  <c r="K108" i="1"/>
  <c r="G128" i="1"/>
  <c r="G130" i="1"/>
  <c r="G134" i="1"/>
  <c r="G140" i="1"/>
  <c r="G144" i="1"/>
  <c r="H43" i="2"/>
  <c r="G108" i="1"/>
  <c r="E128" i="1"/>
  <c r="E130" i="1"/>
  <c r="E134" i="1"/>
  <c r="E140" i="1"/>
  <c r="E144" i="1"/>
  <c r="F43" i="2"/>
  <c r="E108" i="1"/>
  <c r="H128" i="1"/>
  <c r="H130" i="1"/>
  <c r="H134" i="1"/>
  <c r="H140" i="1"/>
  <c r="H144" i="1"/>
  <c r="I43" i="2"/>
  <c r="H108" i="1"/>
  <c r="I128" i="1"/>
  <c r="I130" i="1"/>
  <c r="I134" i="1"/>
  <c r="I140" i="1"/>
  <c r="I144" i="1"/>
  <c r="J43" i="2"/>
  <c r="I108" i="1"/>
  <c r="C128" i="1"/>
  <c r="C130" i="1"/>
  <c r="C134" i="1"/>
  <c r="C140" i="1"/>
  <c r="C144" i="1"/>
  <c r="D43" i="2"/>
  <c r="C108" i="1"/>
  <c r="F128" i="1"/>
  <c r="F130" i="1"/>
  <c r="F134" i="1"/>
  <c r="F140" i="1"/>
  <c r="F144" i="1"/>
  <c r="G43" i="2"/>
  <c r="F108" i="1"/>
  <c r="C43" i="2"/>
  <c r="J128" i="1"/>
  <c r="J130" i="1"/>
  <c r="J134" i="1"/>
  <c r="J140" i="1"/>
  <c r="J144" i="1"/>
  <c r="K43" i="2"/>
  <c r="J108" i="1"/>
  <c r="D128" i="1"/>
  <c r="D130" i="1"/>
  <c r="D134" i="1"/>
  <c r="D140" i="1"/>
  <c r="D144" i="1"/>
  <c r="E43" i="2"/>
  <c r="D108" i="1"/>
  <c r="B130" i="1"/>
  <c r="B134" i="1"/>
  <c r="B140" i="1"/>
  <c r="B144" i="1"/>
</calcChain>
</file>

<file path=xl/sharedStrings.xml><?xml version="1.0" encoding="utf-8"?>
<sst xmlns="http://schemas.openxmlformats.org/spreadsheetml/2006/main" count="546" uniqueCount="244">
  <si>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</si>
  <si>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</si>
  <si>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</si>
  <si>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</si>
  <si>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</si>
  <si>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</si>
  <si>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</si>
  <si>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</si>
  <si>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</si>
  <si>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</si>
  <si>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</si>
  <si>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</si>
  <si>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</si>
  <si>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</si>
  <si>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</si>
  <si>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</si>
  <si>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</si>
  <si>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</si>
  <si>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</si>
  <si>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</si>
  <si>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</si>
  <si>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</si>
  <si>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</si>
  <si>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</si>
  <si>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</si>
  <si>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</si>
  <si>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</si>
  <si>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</si>
  <si>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</si>
  <si>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</si>
  <si>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</si>
  <si>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</si>
  <si>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</si>
  <si>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</si>
  <si>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</si>
  <si>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</si>
  <si>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</si>
  <si>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</si>
  <si>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</si>
  <si>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</si>
  <si>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</si>
  <si>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</si>
  <si>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</si>
  <si>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</si>
  <si>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</si>
  <si>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</si>
  <si>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</si>
  <si>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</si>
  <si>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</si>
  <si>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</si>
  <si>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</si>
  <si>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</si>
  <si>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</si>
  <si>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</si>
  <si>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</si>
  <si>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</si>
  <si>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</si>
  <si>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</si>
  <si>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Campgrounds</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</si>
  <si>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</si>
  <si>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</si>
  <si>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</si>
  <si>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</si>
  <si>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</si>
  <si>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</si>
  <si>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</si>
  <si>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</si>
  <si>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</si>
  <si>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</si>
  <si>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</si>
  <si>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</si>
  <si>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</si>
  <si>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Total Retail Expenses</t>
  </si>
  <si>
    <t>Total Other (Specify) Expenses</t>
  </si>
  <si>
    <t>Other Direct</t>
  </si>
  <si>
    <t>Utilities</t>
  </si>
  <si>
    <t>Repair and Maintenance Expense</t>
  </si>
  <si>
    <t>Operating Supplies</t>
  </si>
  <si>
    <t>Vehicle Expense</t>
  </si>
  <si>
    <t>Total Other Direct</t>
  </si>
  <si>
    <t>Total Direct Expenses</t>
  </si>
  <si>
    <t>Undistributed Expenses</t>
  </si>
  <si>
    <t>A&amp;G Payroll</t>
  </si>
  <si>
    <t>A&amp;G Other</t>
  </si>
  <si>
    <t>Marketing</t>
  </si>
  <si>
    <t>Management Fees</t>
  </si>
  <si>
    <t>Other Undistributed</t>
  </si>
  <si>
    <t>Total Undistributed Expenses</t>
  </si>
  <si>
    <t>Fixed Expenses</t>
  </si>
  <si>
    <t>Rent</t>
  </si>
  <si>
    <t>Property Taxes</t>
  </si>
  <si>
    <t>Insurance</t>
  </si>
  <si>
    <t>Misc Licenses</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</si>
  <si>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</si>
  <si>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</si>
  <si>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</si>
  <si>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</si>
  <si>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</si>
  <si>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</si>
  <si>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</si>
  <si>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</si>
  <si>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</si>
  <si>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</si>
  <si>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</si>
  <si>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</si>
  <si>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</si>
  <si>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</si>
  <si>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</si>
  <si>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</si>
  <si>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</si>
  <si>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</si>
  <si>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</si>
  <si>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</si>
  <si>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</si>
  <si>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</si>
  <si>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</si>
  <si>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</si>
  <si>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</si>
  <si>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</si>
  <si>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</si>
  <si>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</si>
  <si>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</si>
  <si>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</si>
  <si>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</si>
  <si>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</si>
  <si>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</si>
  <si>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</si>
  <si>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</si>
  <si>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</si>
  <si>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</si>
  <si>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</si>
  <si>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</si>
  <si>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</si>
  <si>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</si>
  <si>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Expense Inflation</t>
  </si>
  <si>
    <t>Number of Available Rooms</t>
  </si>
  <si>
    <t>Available Room Nights</t>
  </si>
  <si>
    <t>Occupied Room Nights</t>
  </si>
  <si>
    <t>Occupancy %</t>
  </si>
  <si>
    <t>Average Daily Rate</t>
  </si>
  <si>
    <t>Total Covers</t>
  </si>
  <si>
    <t>Average Check</t>
  </si>
  <si>
    <t>Total Transactions</t>
  </si>
  <si>
    <t>Average Revenue Per Transaction</t>
  </si>
  <si>
    <t>Number of Available Sites (type of site)</t>
  </si>
  <si>
    <t>Available Site Nights</t>
  </si>
  <si>
    <t>Occupied Site Nights</t>
  </si>
  <si>
    <t>Number of Customers</t>
  </si>
  <si>
    <t>Average Revenue Per Customer</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</si>
  <si>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</si>
  <si>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</si>
  <si>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</si>
  <si>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</si>
  <si>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</si>
  <si>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2.4% annually, based upon historical growth as reported by the Bureau of Labor Statistics </t>
  </si>
  <si>
    <t>No real growth is expected to occur, keeping in line with historical revenues at the concession. Therefore, overall revenue growth is forecast to occur at an average annual rate of 2.4%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</si>
  <si>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</si>
  <si>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</si>
  <si>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</si>
  <si>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</si>
  <si>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</si>
  <si>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</si>
  <si>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</si>
  <si>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</si>
  <si>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</si>
  <si>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</si>
  <si>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</si>
  <si>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</si>
  <si>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</si>
  <si>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</si>
  <si>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</si>
  <si>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</si>
  <si>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</si>
  <si>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</si>
  <si>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</si>
  <si>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</si>
  <si>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</si>
  <si>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CASH FLOW STATEMENT ASSUMPTIONS</t>
  </si>
  <si>
    <t>Component Renewal Reserve</t>
  </si>
  <si>
    <t>understand how the estimates were determined.</t>
  </si>
  <si>
    <t>RECAPTURE OF INVESTMENT FORM</t>
  </si>
  <si>
    <t>Assets and Other</t>
  </si>
  <si>
    <t>Total of Recaptue of Investments at the End of the Contract Term</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</si>
  <si>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</si>
  <si>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</si>
  <si>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</si>
  <si>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</si>
  <si>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</si>
  <si>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</si>
  <si>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</si>
  <si>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</si>
  <si>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</si>
  <si>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</si>
  <si>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</si>
  <si>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</si>
  <si>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The Draft Contract has no beginning LSI balance.</t>
  </si>
  <si>
    <t>Opening/closing and winterkeeping</t>
  </si>
  <si>
    <t>Days Open</t>
  </si>
  <si>
    <t>Automotive Services (Fuel Sales)</t>
  </si>
  <si>
    <t>Personal Property (including Replacement)</t>
  </si>
  <si>
    <t>Horseback Riding</t>
  </si>
  <si>
    <t>Gallons sold</t>
  </si>
  <si>
    <t>Averate Price per Gallon</t>
  </si>
  <si>
    <t>CFIP Investments (Real Property)</t>
  </si>
  <si>
    <t>CFIP Investments (Personal Property)</t>
  </si>
  <si>
    <t>Describe - LSI occurring during the Draft Contract</t>
  </si>
  <si>
    <t>Component Revewal Reserve</t>
  </si>
  <si>
    <t xml:space="preserve">Describe </t>
  </si>
  <si>
    <t xml:space="preserve">Describe both initial investment as well as personal property replacement. </t>
  </si>
  <si>
    <t>Total Automotive Services (Fuel Sales) Expenses</t>
  </si>
  <si>
    <t>Total Direct Expenses (including Cost of Sales)</t>
  </si>
  <si>
    <t>Other Departmental</t>
  </si>
  <si>
    <t>Subtotal Revenue</t>
  </si>
  <si>
    <t>Lodging Total Revenue</t>
  </si>
  <si>
    <t>Food &amp; Beverage</t>
  </si>
  <si>
    <t>Food &amp; Beverage Total Revenue</t>
  </si>
  <si>
    <t>Total Retail Revenue</t>
  </si>
  <si>
    <t>Total Campground Revenue</t>
  </si>
  <si>
    <t>Total Horseback Riding Revenue</t>
  </si>
  <si>
    <t>Total Automotive Services Revenue</t>
  </si>
  <si>
    <t xml:space="preserve"> </t>
  </si>
  <si>
    <t>Leasehold Surrender Interest Value</t>
  </si>
  <si>
    <t>Total Campground Expenses</t>
  </si>
  <si>
    <t>Total Horseback Riding Expenses</t>
  </si>
  <si>
    <t>Repair &amp; Maintenance</t>
  </si>
  <si>
    <t>6) Since Component Renewal Reserve activities are considered capital expenditures they should be included on the cash flow statement.</t>
  </si>
  <si>
    <t xml:space="preserve">4) The NPS views the treatment of Component Renewal Reserve items as leasehold improvements. It is expected that the cost will be amortized over the shorter of </t>
  </si>
  <si>
    <t>Skyland</t>
  </si>
  <si>
    <t>Big Meadows</t>
  </si>
  <si>
    <t>Lewis Mountain</t>
  </si>
  <si>
    <t>Elkwallow</t>
  </si>
  <si>
    <t>Loft Mountain</t>
  </si>
  <si>
    <t>Big Meadows Wayside</t>
  </si>
  <si>
    <t>Matthews Arm</t>
  </si>
  <si>
    <t>Skyland Stables</t>
  </si>
  <si>
    <t>GRAND TOTAL REVENUE</t>
  </si>
  <si>
    <t>Authorized Service (Specify)</t>
  </si>
  <si>
    <t>Total Other Revenue</t>
  </si>
  <si>
    <t>Total Authorized Services Revenue</t>
  </si>
  <si>
    <t>Retail (Including Shower &amp; Laundry Services)</t>
  </si>
  <si>
    <t>SHEN001-27</t>
  </si>
  <si>
    <t>CC-SHEN001-27</t>
  </si>
  <si>
    <t xml:space="preserve">1) The value of ending LSI is only a best guess estimate neither offeror nor the NPS is bound by the number presented above. </t>
  </si>
  <si>
    <t>This value should be included on the Cash Flow Statement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</si>
</sst>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
  </numFmts>
  <fonts count="14"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b/>
      <sz val="10"/>
      <color rgb="FFFF0000"/>
      <name val="Arial"/>
      <family val="2"/>
    </font>
    <font>
      <b/>
      <sz val="10"/>
      <color theme="0"/>
      <name val="Arial"/>
      <family val="2"/>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70">
    <xf numFmtId="0" fontId="0" fillId="0" borderId="0" xfId="0"/>
    <xf numFmtId="0" fontId="0" fillId="4" borderId="0" xfId="0" applyFill="1"/>
    <xf numFmtId="0" fontId="0" fillId="5" borderId="0" xfId="0" applyFill="1"/>
    <xf numFmtId="0" fontId="2" fillId="5" borderId="0" xfId="0" applyFont="1" applyFill="1" applyAlignment="1">
      <alignment horizontal="center"/>
    </xf>
    <xf numFmtId="0" fontId="2" fillId="5" borderId="0" xfId="0" applyFont="1" applyFill="1"/>
    <xf numFmtId="0" fontId="4" fillId="2" borderId="0" xfId="0" applyFont="1" applyFill="1" applyAlignment="1">
      <alignment horizontal="center"/>
    </xf>
    <xf numFmtId="0" fontId="3" fillId="3" borderId="0" xfId="0" applyFont="1" applyFill="1"/>
    <xf numFmtId="0" fontId="3" fillId="0" borderId="0" xfId="0" applyFont="1"/>
    <xf numFmtId="0" fontId="3" fillId="5" borderId="0" xfId="0" applyFont="1" applyFill="1"/>
    <xf numFmtId="0" fontId="2" fillId="5" borderId="0" xfId="0" applyFont="1" applyFill="1" applyAlignment="1">
      <alignment horizontal="right"/>
    </xf>
    <xf numFmtId="0" fontId="0" fillId="5" borderId="0" xfId="0" applyFill="1" applyAlignment="1">
      <alignment horizontal="left" vertical="top"/>
    </xf>
    <xf numFmtId="0" fontId="6" fillId="2" borderId="0" xfId="0" applyFont="1" applyFill="1"/>
    <xf numFmtId="0" fontId="4" fillId="2" borderId="0" xfId="0" applyFont="1" applyFill="1"/>
    <xf numFmtId="0" fontId="1" fillId="6" borderId="0" xfId="0" applyFont="1" applyFill="1" applyAlignment="1">
      <alignment horizontal="right"/>
    </xf>
    <xf numFmtId="0" fontId="0" fillId="5" borderId="0" xfId="0" applyFill="1" applyAlignment="1">
      <alignment vertical="top"/>
    </xf>
    <xf numFmtId="0" fontId="1" fillId="6" borderId="0" xfId="3" applyFill="1" applyAlignment="1">
      <alignment horizontal="right"/>
    </xf>
    <xf numFmtId="0" fontId="1" fillId="5" borderId="0" xfId="3" applyFill="1" applyAlignment="1">
      <alignment horizontal="right" vertical="top"/>
    </xf>
    <xf numFmtId="0" fontId="1" fillId="5" borderId="0" xfId="3" applyFill="1" applyAlignment="1">
      <alignment horizontal="left" vertical="top"/>
    </xf>
    <xf numFmtId="0" fontId="0" fillId="5" borderId="0" xfId="0" applyFill="1" applyAlignment="1">
      <alignment horizontal="right"/>
    </xf>
    <xf numFmtId="0" fontId="2" fillId="0" borderId="0" xfId="0" applyFont="1"/>
    <xf numFmtId="0" fontId="9" fillId="0" borderId="0" xfId="0" applyFont="1"/>
    <xf numFmtId="0" fontId="0" fillId="0" borderId="0" xfId="0" applyAlignment="1">
      <alignment horizontal="left" vertical="top"/>
    </xf>
    <xf numFmtId="0" fontId="11" fillId="0" borderId="0" xfId="0" applyFont="1" applyAlignment="1">
      <alignment horizontal="left" vertical="top"/>
    </xf>
    <xf numFmtId="0" fontId="1" fillId="4" borderId="0" xfId="0" applyFont="1" applyFill="1" applyAlignment="1">
      <alignment horizontal="left" vertical="top" wrapText="1"/>
    </xf>
    <xf numFmtId="0" fontId="2" fillId="8" borderId="0" xfId="0" applyFont="1" applyFill="1" applyAlignment="1">
      <alignment horizontal="right"/>
    </xf>
    <xf numFmtId="0" fontId="2" fillId="8" borderId="0" xfId="0" applyFont="1" applyFill="1"/>
    <xf numFmtId="0" fontId="0" fillId="8" borderId="0" xfId="0" applyFill="1"/>
    <xf numFmtId="0" fontId="1" fillId="8" borderId="0" xfId="0" applyFont="1" applyFill="1" applyAlignment="1">
      <alignment horizontal="right"/>
    </xf>
    <xf numFmtId="0" fontId="1" fillId="8" borderId="0" xfId="3" applyFill="1" applyAlignment="1">
      <alignment horizontal="right"/>
    </xf>
    <xf numFmtId="0" fontId="1" fillId="5" borderId="0" xfId="0" applyFont="1" applyFill="1"/>
    <xf numFmtId="0" fontId="11" fillId="0" borderId="0" xfId="0" applyFont="1" applyAlignment="1">
      <alignment vertical="top"/>
    </xf>
    <xf numFmtId="0" fontId="8" fillId="3" borderId="0" xfId="0" applyFont="1" applyFill="1" applyAlignment="1">
      <alignment vertical="top"/>
    </xf>
    <xf numFmtId="0" fontId="2" fillId="0" borderId="0" xfId="0" applyFont="1" applyAlignment="1">
      <alignment horizontal="right"/>
    </xf>
    <xf numFmtId="0" fontId="1" fillId="4" borderId="0" xfId="3" applyFill="1" applyAlignment="1">
      <alignment vertical="top" wrapText="1"/>
    </xf>
    <xf numFmtId="0" fontId="1" fillId="0" borderId="0" xfId="3" applyAlignment="1">
      <alignment vertical="top"/>
    </xf>
    <xf numFmtId="0" fontId="0" fillId="0" borderId="0" xfId="0" applyAlignment="1">
      <alignment vertical="top"/>
    </xf>
    <xf numFmtId="0" fontId="1" fillId="3" borderId="0" xfId="0" applyFont="1" applyFill="1" applyAlignment="1">
      <alignment horizontal="left" vertical="top"/>
    </xf>
    <xf numFmtId="0" fontId="1" fillId="3" borderId="0" xfId="0" applyFont="1" applyFill="1" applyAlignment="1">
      <alignment vertical="top"/>
    </xf>
    <xf numFmtId="0" fontId="11" fillId="3" borderId="0" xfId="0" applyFont="1" applyFill="1" applyAlignment="1">
      <alignment vertical="top"/>
    </xf>
    <xf numFmtId="0" fontId="11" fillId="3" borderId="0" xfId="0" applyFont="1" applyFill="1" applyAlignment="1">
      <alignment horizontal="left" vertical="top"/>
    </xf>
    <xf numFmtId="37" fontId="1" fillId="4" borderId="0" xfId="0" applyNumberFormat="1" applyFont="1" applyFill="1"/>
    <xf numFmtId="0" fontId="2" fillId="0" borderId="0" xfId="0" applyFont="1" applyAlignment="1">
      <alignment horizontal="center"/>
    </xf>
    <xf numFmtId="0" fontId="2" fillId="2" borderId="0" xfId="0" applyFont="1" applyFill="1" applyAlignment="1">
      <alignment horizontal="center"/>
    </xf>
    <xf numFmtId="0" fontId="1" fillId="6" borderId="0" xfId="0" applyFont="1" applyFill="1" applyAlignment="1">
      <alignment horizontal="left"/>
    </xf>
    <xf numFmtId="0" fontId="2" fillId="0" borderId="0" xfId="0" applyFont="1" applyAlignment="1">
      <alignment horizontal="left"/>
    </xf>
    <xf numFmtId="9" fontId="2" fillId="0" borderId="0" xfId="2" applyFont="1" applyBorder="1" applyAlignment="1">
      <alignment horizontal="left"/>
    </xf>
    <xf numFmtId="0" fontId="1" fillId="6" borderId="0" xfId="3" applyFill="1" applyAlignment="1">
      <alignment horizontal="left"/>
    </xf>
    <xf numFmtId="0" fontId="1" fillId="0" borderId="0" xfId="0" applyFont="1" applyAlignment="1">
      <alignment horizontal="left"/>
    </xf>
    <xf numFmtId="3" fontId="4" fillId="0" borderId="0" xfId="0" applyNumberFormat="1" applyFont="1" applyAlignment="1">
      <alignment horizontal="center"/>
    </xf>
    <xf numFmtId="0" fontId="1" fillId="5" borderId="0" xfId="0" applyFont="1" applyFill="1" applyAlignment="1">
      <alignment vertical="top"/>
    </xf>
    <xf numFmtId="0" fontId="5" fillId="5" borderId="0" xfId="0" applyFont="1" applyFill="1"/>
    <xf numFmtId="0" fontId="10" fillId="5" borderId="0" xfId="0" applyFont="1" applyFill="1" applyAlignment="1">
      <alignment horizontal="left" vertical="top"/>
    </xf>
    <xf numFmtId="0" fontId="2" fillId="5" borderId="0" xfId="0" applyFont="1" applyFill="1" applyAlignment="1">
      <alignment horizontal="left" vertical="top"/>
    </xf>
    <xf numFmtId="0" fontId="11" fillId="5" borderId="0" xfId="0" applyFont="1" applyFill="1" applyAlignment="1">
      <alignment horizontal="left" vertical="top"/>
    </xf>
    <xf numFmtId="0" fontId="4" fillId="7" borderId="0" xfId="0" applyFont="1" applyFill="1"/>
    <xf numFmtId="0" fontId="6" fillId="7" borderId="0" xfId="0" applyFont="1" applyFill="1"/>
    <xf numFmtId="0" fontId="1" fillId="3" borderId="0" xfId="3" applyFill="1" applyAlignment="1">
      <alignment vertical="top"/>
    </xf>
    <xf numFmtId="0" fontId="1" fillId="3" borderId="0" xfId="3" applyFill="1" applyAlignment="1">
      <alignment horizontal="left" vertical="top"/>
    </xf>
    <xf numFmtId="0" fontId="11" fillId="5" borderId="0" xfId="0" applyFont="1" applyFill="1" applyAlignment="1">
      <alignment vertical="top"/>
    </xf>
    <xf numFmtId="0" fontId="1" fillId="5" borderId="0" xfId="0" applyFont="1" applyFill="1" applyAlignment="1">
      <alignment horizontal="right" vertical="top" wrapText="1"/>
    </xf>
    <xf numFmtId="0" fontId="1"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11" fillId="5" borderId="0" xfId="0" applyFont="1" applyFill="1"/>
    <xf numFmtId="0" fontId="2" fillId="7" borderId="0" xfId="3" applyFont="1" applyFill="1"/>
    <xf numFmtId="0" fontId="2" fillId="0" borderId="0" xfId="3" applyFont="1"/>
    <xf numFmtId="0" fontId="1" fillId="0" borderId="0" xfId="3"/>
    <xf numFmtId="3" fontId="1" fillId="4" borderId="0" xfId="0" applyNumberFormat="1" applyFont="1" applyFill="1"/>
    <xf numFmtId="0" fontId="1" fillId="0" borderId="0" xfId="0" applyFont="1"/>
    <xf numFmtId="3" fontId="1" fillId="0" borderId="0" xfId="3" applyNumberFormat="1" applyAlignment="1">
      <alignment vertical="top"/>
    </xf>
    <xf numFmtId="0" fontId="1" fillId="0" borderId="0" xfId="3" applyAlignment="1">
      <alignment horizontal="left" vertical="top"/>
    </xf>
    <xf numFmtId="0" fontId="1" fillId="5" borderId="0" xfId="3" applyFill="1"/>
    <xf numFmtId="0" fontId="11" fillId="3" borderId="0" xfId="3" applyFont="1" applyFill="1" applyAlignment="1">
      <alignment vertical="top"/>
    </xf>
    <xf numFmtId="0" fontId="10" fillId="0" borderId="0" xfId="0" applyFont="1"/>
    <xf numFmtId="0" fontId="2" fillId="5" borderId="0" xfId="3" applyFont="1" applyFill="1" applyAlignment="1">
      <alignment horizontal="left" vertical="top"/>
    </xf>
    <xf numFmtId="10" fontId="1" fillId="4" borderId="0" xfId="0" applyNumberFormat="1" applyFont="1" applyFill="1"/>
    <xf numFmtId="3" fontId="0" fillId="0" borderId="0" xfId="0" applyNumberFormat="1"/>
    <xf numFmtId="3" fontId="1" fillId="0" borderId="0" xfId="0" applyNumberFormat="1" applyFont="1"/>
    <xf numFmtId="3" fontId="1" fillId="0" borderId="0" xfId="0" applyNumberFormat="1" applyFont="1" applyAlignment="1">
      <alignment vertical="top"/>
    </xf>
    <xf numFmtId="9" fontId="1" fillId="4" borderId="0" xfId="2" applyFont="1" applyFill="1" applyBorder="1" applyAlignment="1"/>
    <xf numFmtId="4" fontId="1" fillId="4" borderId="0" xfId="0" applyNumberFormat="1" applyFont="1" applyFill="1"/>
    <xf numFmtId="0" fontId="1" fillId="0" borderId="0" xfId="0" applyFont="1" applyAlignment="1">
      <alignment horizontal="left" indent="1"/>
    </xf>
    <xf numFmtId="3" fontId="4"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4" fillId="2" borderId="0" xfId="0" applyNumberFormat="1" applyFont="1" applyFill="1"/>
    <xf numFmtId="0" fontId="0" fillId="3" borderId="0" xfId="0" applyFill="1"/>
    <xf numFmtId="3" fontId="0" fillId="0" borderId="0" xfId="1" applyNumberFormat="1" applyFont="1" applyFill="1" applyBorder="1" applyAlignment="1"/>
    <xf numFmtId="0" fontId="0" fillId="3" borderId="0" xfId="0" applyFill="1" applyAlignment="1">
      <alignment vertical="top"/>
    </xf>
    <xf numFmtId="0" fontId="1" fillId="3" borderId="0" xfId="0" applyFont="1" applyFill="1" applyAlignment="1">
      <alignment horizontal="right" vertical="top"/>
    </xf>
    <xf numFmtId="0" fontId="0" fillId="3" borderId="0" xfId="0" applyFill="1" applyAlignment="1">
      <alignment horizontal="right" vertical="top"/>
    </xf>
    <xf numFmtId="0" fontId="1" fillId="6" borderId="0" xfId="0" applyFont="1" applyFill="1" applyAlignment="1">
      <alignment horizontal="right" vertical="top"/>
    </xf>
    <xf numFmtId="0" fontId="8" fillId="5" borderId="0" xfId="0" applyFont="1" applyFill="1" applyAlignment="1">
      <alignment vertical="top"/>
    </xf>
    <xf numFmtId="0" fontId="1" fillId="0" borderId="0" xfId="0" applyFont="1" applyAlignment="1">
      <alignment horizontal="left" vertical="top"/>
    </xf>
    <xf numFmtId="0" fontId="1" fillId="8" borderId="0" xfId="0" applyFont="1" applyFill="1"/>
    <xf numFmtId="0" fontId="1" fillId="4" borderId="0" xfId="0" applyFont="1" applyFill="1"/>
    <xf numFmtId="0" fontId="1" fillId="5" borderId="0" xfId="0" applyFont="1" applyFill="1" applyAlignment="1">
      <alignment horizontal="right"/>
    </xf>
    <xf numFmtId="0" fontId="1" fillId="8" borderId="0" xfId="0" applyFont="1" applyFill="1" applyAlignment="1">
      <alignment horizontal="left" vertical="top"/>
    </xf>
    <xf numFmtId="164" fontId="1" fillId="5" borderId="0" xfId="1" applyNumberFormat="1" applyFont="1" applyFill="1" applyBorder="1" applyAlignment="1">
      <alignment horizontal="left" vertical="top"/>
    </xf>
    <xf numFmtId="164" fontId="1" fillId="8" borderId="0" xfId="1" applyNumberFormat="1" applyFont="1" applyFill="1" applyBorder="1" applyAlignment="1">
      <alignment horizontal="left" vertical="top"/>
    </xf>
    <xf numFmtId="0" fontId="1" fillId="5" borderId="0" xfId="0" applyFont="1" applyFill="1" applyAlignment="1">
      <alignment horizontal="left" vertical="top"/>
    </xf>
    <xf numFmtId="0" fontId="1" fillId="3" borderId="0" xfId="0" applyFont="1" applyFill="1" applyAlignment="1">
      <alignment vertical="top" wrapText="1"/>
    </xf>
    <xf numFmtId="0" fontId="10" fillId="3" borderId="0" xfId="0" applyFont="1" applyFill="1" applyAlignment="1">
      <alignment horizontal="left" vertical="top"/>
    </xf>
    <xf numFmtId="0" fontId="1" fillId="4" borderId="0" xfId="0" applyFont="1" applyFill="1" applyAlignment="1">
      <alignment vertical="top" wrapText="1"/>
    </xf>
    <xf numFmtId="165" fontId="1" fillId="4" borderId="0" xfId="0" applyNumberFormat="1" applyFont="1" applyFill="1"/>
    <xf numFmtId="4" fontId="1" fillId="9" borderId="0" xfId="0" applyNumberFormat="1" applyFont="1" applyFill="1"/>
    <xf numFmtId="3" fontId="1" fillId="9" borderId="0" xfId="0" applyNumberFormat="1" applyFont="1" applyFill="1"/>
    <xf numFmtId="3" fontId="1" fillId="9" borderId="0" xfId="0" applyNumberFormat="1" applyFont="1" applyFill="1" applyAlignment="1">
      <alignment horizontal="centerContinuous"/>
    </xf>
    <xf numFmtId="3" fontId="1" fillId="9" borderId="0" xfId="0" applyNumberFormat="1" applyFont="1" applyFill="1" applyAlignment="1">
      <alignment horizontal="center"/>
    </xf>
    <xf numFmtId="9" fontId="1" fillId="9" borderId="0" xfId="2" applyFont="1" applyFill="1" applyBorder="1" applyAlignment="1">
      <alignment horizontal="center"/>
    </xf>
    <xf numFmtId="9" fontId="1" fillId="9" borderId="0" xfId="2" applyFont="1" applyFill="1" applyBorder="1" applyAlignment="1"/>
    <xf numFmtId="4" fontId="1" fillId="9" borderId="0" xfId="0" applyNumberFormat="1" applyFont="1" applyFill="1" applyAlignment="1">
      <alignment horizontal="center"/>
    </xf>
    <xf numFmtId="3" fontId="12" fillId="0" borderId="0" xfId="0" applyNumberFormat="1" applyFont="1" applyAlignment="1">
      <alignment horizontal="center"/>
    </xf>
    <xf numFmtId="166" fontId="1" fillId="0" borderId="0" xfId="0" applyNumberFormat="1" applyFont="1"/>
    <xf numFmtId="3" fontId="0" fillId="9" borderId="0" xfId="0" applyNumberFormat="1" applyFill="1"/>
    <xf numFmtId="3" fontId="0" fillId="9" borderId="0" xfId="1" applyNumberFormat="1" applyFont="1" applyFill="1" applyBorder="1" applyAlignment="1"/>
    <xf numFmtId="0" fontId="1" fillId="3" borderId="0" xfId="0" applyFont="1" applyFill="1"/>
    <xf numFmtId="3" fontId="1" fillId="8" borderId="0" xfId="0" applyNumberFormat="1" applyFont="1" applyFill="1"/>
    <xf numFmtId="0" fontId="1" fillId="0" borderId="0" xfId="0" applyFont="1" applyAlignment="1">
      <alignment vertical="top"/>
    </xf>
    <xf numFmtId="3" fontId="1" fillId="5" borderId="0" xfId="0" applyNumberFormat="1" applyFont="1" applyFill="1"/>
    <xf numFmtId="3" fontId="2" fillId="0" borderId="0" xfId="0" applyNumberFormat="1" applyFont="1"/>
    <xf numFmtId="3" fontId="10" fillId="5" borderId="0" xfId="0" applyNumberFormat="1" applyFont="1" applyFill="1" applyAlignment="1">
      <alignment horizontal="left" vertical="top"/>
    </xf>
    <xf numFmtId="3" fontId="1" fillId="0" borderId="0" xfId="0" applyNumberFormat="1" applyFont="1" applyAlignment="1">
      <alignment horizontal="left" vertical="top"/>
    </xf>
    <xf numFmtId="3" fontId="1" fillId="4" borderId="0" xfId="3" applyNumberFormat="1" applyFill="1" applyAlignment="1">
      <alignment vertical="top"/>
    </xf>
    <xf numFmtId="0" fontId="0" fillId="10" borderId="0" xfId="0" applyFill="1"/>
    <xf numFmtId="0" fontId="1" fillId="10" borderId="0" xfId="3" applyFill="1"/>
    <xf numFmtId="0" fontId="0" fillId="10" borderId="0" xfId="3" applyFont="1" applyFill="1"/>
    <xf numFmtId="3" fontId="0" fillId="4" borderId="0" xfId="1" applyNumberFormat="1" applyFont="1" applyFill="1"/>
    <xf numFmtId="0" fontId="0" fillId="4" borderId="0" xfId="5" applyFont="1" applyFill="1" applyAlignment="1">
      <alignment horizontal="left" vertical="top" wrapText="1"/>
    </xf>
    <xf numFmtId="0" fontId="0" fillId="4" borderId="0" xfId="0" applyFill="1" applyAlignment="1">
      <alignment horizontal="left" vertical="top" wrapText="1"/>
    </xf>
    <xf numFmtId="0" fontId="2" fillId="0" borderId="0" xfId="0" applyFont="1" applyAlignment="1">
      <alignment horizontal="left" indent="1"/>
    </xf>
    <xf numFmtId="4" fontId="1" fillId="8" borderId="0" xfId="0" applyNumberFormat="1" applyFont="1" applyFill="1"/>
    <xf numFmtId="165" fontId="1" fillId="8" borderId="0" xfId="0" applyNumberFormat="1" applyFont="1" applyFill="1"/>
    <xf numFmtId="0" fontId="10" fillId="0" borderId="0" xfId="0" applyFont="1" applyAlignment="1">
      <alignment horizontal="left" indent="1"/>
    </xf>
    <xf numFmtId="0" fontId="1" fillId="8" borderId="0" xfId="0" applyFont="1" applyFill="1" applyAlignment="1">
      <alignment horizontal="left"/>
    </xf>
    <xf numFmtId="0" fontId="1" fillId="3" borderId="0" xfId="0" applyFont="1" applyFill="1" applyAlignment="1">
      <alignment horizontal="right" vertical="top" wrapText="1"/>
    </xf>
    <xf numFmtId="0" fontId="1" fillId="6" borderId="0" xfId="3" applyFont="1" applyFill="1" applyAlignment="1">
      <alignment horizontal="left"/>
    </xf>
    <xf numFmtId="0" fontId="1" fillId="4" borderId="0" xfId="5" applyFont="1" applyFill="1" applyAlignment="1">
      <alignment horizontal="left" vertical="top" wrapText="1"/>
    </xf>
    <xf numFmtId="166" fontId="1" fillId="0" borderId="1" xfId="4" applyNumberFormat="1" applyFont="1" applyBorder="1" applyAlignment="1"/>
    <xf numFmtId="166" fontId="2" fillId="8" borderId="0" xfId="0" applyNumberFormat="1" applyFont="1" applyFill="1"/>
    <xf numFmtId="166" fontId="1" fillId="8" borderId="1" xfId="0" applyNumberFormat="1" applyFont="1" applyFill="1" applyBorder="1"/>
    <xf numFmtId="0" fontId="2" fillId="8" borderId="0" xfId="0" applyFont="1" applyFill="1" applyAlignment="1">
      <alignment horizontal="left"/>
    </xf>
    <xf numFmtId="166" fontId="2" fillId="8" borderId="2" xfId="0" applyNumberFormat="1" applyFont="1" applyFill="1" applyBorder="1"/>
    <xf numFmtId="166" fontId="1" fillId="8" borderId="0" xfId="0" applyNumberFormat="1" applyFont="1" applyFill="1"/>
    <xf numFmtId="0" fontId="2" fillId="4" borderId="0" xfId="0" applyFont="1" applyFill="1"/>
    <xf numFmtId="164" fontId="1" fillId="9" borderId="0" xfId="1" applyNumberFormat="1" applyFont="1" applyFill="1" applyAlignment="1">
      <alignment horizontal="left"/>
    </xf>
    <xf numFmtId="164" fontId="1" fillId="9" borderId="0" xfId="0" applyNumberFormat="1" applyFont="1" applyFill="1" applyAlignment="1">
      <alignment horizontal="left"/>
    </xf>
    <xf numFmtId="167" fontId="1" fillId="9" borderId="0" xfId="2" applyNumberFormat="1" applyFont="1" applyFill="1" applyAlignment="1"/>
    <xf numFmtId="165" fontId="1" fillId="9" borderId="0" xfId="0" applyNumberFormat="1" applyFont="1" applyFill="1"/>
    <xf numFmtId="3" fontId="1" fillId="9" borderId="0" xfId="0" quotePrefix="1" applyNumberFormat="1" applyFont="1" applyFill="1" applyAlignment="1">
      <alignment horizontal="right"/>
    </xf>
    <xf numFmtId="164" fontId="1" fillId="9" borderId="0" xfId="0" applyNumberFormat="1" applyFont="1" applyFill="1" applyAlignment="1">
      <alignment horizontal="right"/>
    </xf>
    <xf numFmtId="167" fontId="1" fillId="4" borderId="0" xfId="2" applyNumberFormat="1" applyFont="1" applyFill="1" applyBorder="1" applyAlignment="1"/>
    <xf numFmtId="167" fontId="1" fillId="9" borderId="0" xfId="2" applyNumberFormat="1" applyFont="1" applyFill="1" applyBorder="1" applyAlignment="1"/>
    <xf numFmtId="3" fontId="1" fillId="4" borderId="0" xfId="3" applyNumberFormat="1" applyFont="1" applyFill="1" applyAlignment="1">
      <alignment vertical="top"/>
    </xf>
    <xf numFmtId="3" fontId="1" fillId="8" borderId="0" xfId="3" applyNumberFormat="1" applyFont="1" applyFill="1" applyAlignment="1">
      <alignment vertical="top"/>
    </xf>
    <xf numFmtId="166" fontId="1" fillId="0" borderId="0" xfId="4" applyNumberFormat="1" applyFont="1" applyBorder="1" applyAlignment="1"/>
    <xf numFmtId="3" fontId="1" fillId="4" borderId="0" xfId="3" applyNumberFormat="1" applyFont="1" applyFill="1" applyAlignment="1">
      <alignment vertical="top" wrapText="1"/>
    </xf>
    <xf numFmtId="3" fontId="1" fillId="8" borderId="0" xfId="3" applyNumberFormat="1" applyFont="1" applyFill="1" applyAlignment="1">
      <alignment vertical="top" wrapText="1"/>
    </xf>
    <xf numFmtId="3" fontId="1" fillId="0" borderId="0" xfId="4" applyNumberFormat="1" applyFont="1" applyBorder="1" applyAlignment="1"/>
    <xf numFmtId="3" fontId="1" fillId="8" borderId="0" xfId="4" applyNumberFormat="1" applyFont="1" applyFill="1" applyBorder="1" applyAlignment="1"/>
    <xf numFmtId="3" fontId="1" fillId="0" borderId="1" xfId="4" applyNumberFormat="1" applyFont="1" applyBorder="1" applyAlignment="1"/>
    <xf numFmtId="3" fontId="1" fillId="0" borderId="0" xfId="3" applyNumberFormat="1" applyFont="1" applyAlignment="1">
      <alignment vertical="top"/>
    </xf>
    <xf numFmtId="0" fontId="13" fillId="2" borderId="0" xfId="0" applyFont="1" applyFill="1"/>
    <xf numFmtId="0" fontId="1" fillId="8" borderId="0" xfId="0" applyFont="1" applyFill="1" applyAlignment="1">
      <alignment vertical="top" wrapText="1"/>
    </xf>
    <xf numFmtId="0" fontId="0" fillId="8" borderId="0" xfId="0" applyFill="1" applyAlignment="1">
      <alignment vertical="top" wrapText="1"/>
    </xf>
    <xf numFmtId="0" fontId="2" fillId="8" borderId="0" xfId="0" applyFont="1" applyFill="1" applyAlignment="1">
      <alignment horizontal="center" wrapText="1"/>
    </xf>
    <xf numFmtId="0" fontId="0" fillId="8" borderId="0" xfId="0" applyFill="1" applyAlignment="1">
      <alignment wrapText="1"/>
    </xf>
  </cellXfs>
  <cellStyles count="8">
    <cellStyle name="Comma" xfId="1" builtinId="3"/>
    <cellStyle name="Currency 2" xfId="4" xr:uid="{00000000-0005-0000-0000-000002000000}"/>
    <cellStyle name="Currency 3" xfId="6" xr:uid="{00000000-0005-0000-0000-000003000000}"/>
    <cellStyle name="Normal" xfId="0" builtinId="0"/>
    <cellStyle name="Normal 101 2" xfId="7" xr:uid="{B975C5F7-A7B1-485E-89DD-81153064559C}"/>
    <cellStyle name="Normal 2" xfId="3" xr:uid="{00000000-0005-0000-0000-000005000000}"/>
    <cellStyle name="Normal 3" xfId="5"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view="pageLayout" zoomScaleNormal="80" workbookViewId="0">
      <selection activeCell="U19" sqref="U19"/>
    </sheetView>
  </sheetViews>
  <sheetFormatPr defaultRowHeight="12.5" x14ac:dyDescent="0.25"/>
  <cols>
    <col min="9" max="9" width="13.453125" customWidth="1"/>
    <col min="10" max="10" width="3.453125" customWidth="1"/>
  </cols>
  <sheetData>
    <row r="1" spans="1:10" ht="13" x14ac:dyDescent="0.3">
      <c r="A1" s="168" t="s">
        <v>0</v>
      </c>
      <c r="B1" s="168"/>
      <c r="C1" s="168"/>
      <c r="D1" s="168"/>
      <c r="E1" s="168"/>
      <c r="F1" s="168"/>
      <c r="G1" s="168"/>
      <c r="H1" s="168"/>
      <c r="I1" s="168"/>
      <c r="J1" s="168"/>
    </row>
    <row r="2" spans="1:10" x14ac:dyDescent="0.25">
      <c r="A2" s="169"/>
      <c r="B2" s="169"/>
      <c r="C2" s="169"/>
      <c r="D2" s="169"/>
      <c r="E2" s="169"/>
      <c r="F2" s="169"/>
      <c r="G2" s="169"/>
      <c r="H2" s="169"/>
      <c r="I2" s="169"/>
      <c r="J2" s="169"/>
    </row>
    <row r="3" spans="1:10" ht="13" x14ac:dyDescent="0.3">
      <c r="A3" s="168" t="s">
        <v>1</v>
      </c>
      <c r="B3" s="168"/>
      <c r="C3" s="168"/>
      <c r="D3" s="168"/>
      <c r="E3" s="168"/>
      <c r="F3" s="168"/>
      <c r="G3" s="168"/>
      <c r="H3" s="168"/>
      <c r="I3" s="168"/>
      <c r="J3" s="168"/>
    </row>
    <row r="4" spans="1:10" ht="252.75" customHeight="1" x14ac:dyDescent="0.25">
      <c r="A4" s="166" t="s">
        <v>2</v>
      </c>
      <c r="B4" s="167"/>
      <c r="C4" s="167"/>
      <c r="D4" s="167"/>
      <c r="E4" s="167"/>
      <c r="F4" s="167"/>
      <c r="G4" s="167"/>
      <c r="H4" s="167"/>
      <c r="I4" s="167"/>
      <c r="J4" s="167"/>
    </row>
    <row r="5" spans="1:10" x14ac:dyDescent="0.25">
      <c r="A5" s="169"/>
      <c r="B5" s="169"/>
      <c r="C5" s="169"/>
      <c r="D5" s="169"/>
      <c r="E5" s="169"/>
      <c r="F5" s="169"/>
      <c r="G5" s="169"/>
      <c r="H5" s="169"/>
      <c r="I5" s="169"/>
      <c r="J5" s="169"/>
    </row>
    <row r="6" spans="1:10" ht="13" x14ac:dyDescent="0.3">
      <c r="A6" s="168" t="s">
        <v>3</v>
      </c>
      <c r="B6" s="168"/>
      <c r="C6" s="168"/>
      <c r="D6" s="168"/>
      <c r="E6" s="168"/>
      <c r="F6" s="168"/>
      <c r="G6" s="168"/>
      <c r="H6" s="168"/>
      <c r="I6" s="168"/>
      <c r="J6" s="168"/>
    </row>
    <row r="7" spans="1:10" ht="69" customHeight="1" x14ac:dyDescent="0.25">
      <c r="A7" s="166" t="s">
        <v>4</v>
      </c>
      <c r="B7" s="167"/>
      <c r="C7" s="167"/>
      <c r="D7" s="167"/>
      <c r="E7" s="167"/>
      <c r="F7" s="167"/>
      <c r="G7" s="167"/>
      <c r="H7" s="167"/>
      <c r="I7" s="167"/>
      <c r="J7" s="167"/>
    </row>
    <row r="8" spans="1:10" x14ac:dyDescent="0.25">
      <c r="A8" s="169"/>
      <c r="B8" s="169"/>
      <c r="C8" s="169"/>
      <c r="D8" s="169"/>
      <c r="E8" s="169"/>
      <c r="F8" s="169"/>
      <c r="G8" s="169"/>
      <c r="H8" s="169"/>
      <c r="I8" s="169"/>
      <c r="J8" s="169"/>
    </row>
    <row r="9" spans="1:10" ht="13" x14ac:dyDescent="0.3">
      <c r="A9" s="168" t="s">
        <v>5</v>
      </c>
      <c r="B9" s="168"/>
      <c r="C9" s="168"/>
      <c r="D9" s="168"/>
      <c r="E9" s="168"/>
      <c r="F9" s="168"/>
      <c r="G9" s="168"/>
      <c r="H9" s="168"/>
      <c r="I9" s="168"/>
      <c r="J9" s="168"/>
    </row>
    <row r="10" spans="1:10" ht="54.65" customHeight="1" x14ac:dyDescent="0.25">
      <c r="A10" s="166" t="s">
        <v>6</v>
      </c>
      <c r="B10" s="167"/>
      <c r="C10" s="167"/>
      <c r="D10" s="167"/>
      <c r="E10" s="167"/>
      <c r="F10" s="167"/>
      <c r="G10" s="167"/>
      <c r="H10" s="167"/>
      <c r="I10" s="167"/>
      <c r="J10" s="167"/>
    </row>
    <row r="11" spans="1:10" x14ac:dyDescent="0.25">
      <c r="A11" s="26"/>
      <c r="B11" s="26"/>
      <c r="C11" s="26"/>
      <c r="D11" s="26"/>
      <c r="E11" s="26"/>
      <c r="F11" s="26"/>
      <c r="G11" s="26"/>
      <c r="H11" s="26"/>
      <c r="I11" s="26"/>
      <c r="J11" s="26"/>
    </row>
    <row r="12" spans="1:10" x14ac:dyDescent="0.25">
      <c r="A12" s="26"/>
      <c r="B12" s="26"/>
      <c r="C12" s="26"/>
      <c r="D12" s="26"/>
      <c r="E12" s="26"/>
      <c r="F12" s="26"/>
      <c r="G12" s="26"/>
      <c r="H12" s="26"/>
      <c r="I12" s="26"/>
      <c r="J12" s="26"/>
    </row>
    <row r="13" spans="1:10" x14ac:dyDescent="0.25">
      <c r="A13" s="26"/>
      <c r="B13" s="26"/>
      <c r="C13" s="26"/>
      <c r="D13" s="26"/>
      <c r="E13" s="26"/>
      <c r="F13" s="26"/>
      <c r="G13" s="26"/>
      <c r="H13" s="26"/>
      <c r="I13" s="26"/>
      <c r="J13" s="26"/>
    </row>
    <row r="14" spans="1:10" x14ac:dyDescent="0.25">
      <c r="A14" s="26"/>
      <c r="B14" s="26"/>
      <c r="C14" s="26"/>
      <c r="D14" s="26"/>
      <c r="E14" s="26"/>
      <c r="F14" s="26"/>
      <c r="G14" s="26"/>
      <c r="H14" s="26"/>
      <c r="I14" s="26"/>
      <c r="J14" s="26"/>
    </row>
    <row r="15" spans="1:10" x14ac:dyDescent="0.25">
      <c r="A15" s="26"/>
      <c r="B15" s="26"/>
      <c r="C15" s="26"/>
      <c r="D15" s="26"/>
      <c r="E15" s="26"/>
      <c r="F15" s="26"/>
      <c r="G15" s="26"/>
      <c r="H15" s="26"/>
      <c r="I15" s="26"/>
      <c r="J15" s="26"/>
    </row>
    <row r="16" spans="1:10" x14ac:dyDescent="0.25">
      <c r="A16" s="26"/>
      <c r="B16" s="26"/>
      <c r="C16" s="26"/>
      <c r="D16" s="26"/>
      <c r="E16" s="26"/>
      <c r="F16" s="26"/>
      <c r="G16" s="26"/>
      <c r="H16" s="26"/>
      <c r="I16" s="26"/>
      <c r="J16" s="26"/>
    </row>
    <row r="17" spans="1:10" x14ac:dyDescent="0.25">
      <c r="A17" s="26"/>
      <c r="B17" s="26"/>
      <c r="C17" s="26"/>
      <c r="D17" s="26"/>
      <c r="E17" s="26"/>
      <c r="F17" s="26"/>
      <c r="G17" s="26"/>
      <c r="H17" s="26"/>
      <c r="I17" s="26"/>
      <c r="J17" s="26"/>
    </row>
    <row r="18" spans="1:10" x14ac:dyDescent="0.25">
      <c r="A18" s="26"/>
      <c r="B18" s="26"/>
      <c r="C18" s="26"/>
      <c r="D18" s="26"/>
      <c r="E18" s="26"/>
      <c r="F18" s="26"/>
      <c r="G18" s="26"/>
      <c r="H18" s="26"/>
      <c r="I18" s="26"/>
      <c r="J18" s="26"/>
    </row>
    <row r="19" spans="1:10" x14ac:dyDescent="0.25">
      <c r="A19" s="26"/>
      <c r="B19" s="26"/>
      <c r="C19" s="26"/>
      <c r="D19" s="26"/>
      <c r="E19" s="26"/>
      <c r="F19" s="26"/>
      <c r="G19" s="26"/>
      <c r="H19" s="26"/>
      <c r="I19" s="26"/>
      <c r="J19" s="26"/>
    </row>
    <row r="20" spans="1:10" x14ac:dyDescent="0.25">
      <c r="A20" s="26"/>
      <c r="B20" s="26"/>
      <c r="C20" s="26"/>
      <c r="D20" s="26"/>
      <c r="E20" s="26"/>
      <c r="F20" s="26"/>
      <c r="G20" s="26"/>
      <c r="H20" s="26"/>
      <c r="I20" s="26"/>
      <c r="J20" s="26"/>
    </row>
    <row r="21" spans="1:10" x14ac:dyDescent="0.25">
      <c r="A21" s="26"/>
      <c r="B21" s="26"/>
      <c r="C21" s="26"/>
      <c r="D21" s="26"/>
      <c r="E21" s="26"/>
      <c r="F21" s="26"/>
      <c r="G21" s="26"/>
      <c r="H21" s="26"/>
      <c r="I21" s="26"/>
      <c r="J21" s="26"/>
    </row>
    <row r="22" spans="1:10" x14ac:dyDescent="0.25">
      <c r="A22" s="26"/>
      <c r="B22" s="26"/>
      <c r="C22" s="26"/>
      <c r="D22" s="26"/>
      <c r="E22" s="26"/>
      <c r="F22" s="26"/>
      <c r="G22" s="26"/>
      <c r="H22" s="26"/>
      <c r="I22" s="26"/>
      <c r="J22" s="26"/>
    </row>
    <row r="23" spans="1:10" x14ac:dyDescent="0.25">
      <c r="A23" s="26"/>
      <c r="B23" s="26"/>
      <c r="C23" s="26"/>
      <c r="D23" s="26"/>
      <c r="E23" s="26"/>
      <c r="F23" s="26"/>
      <c r="G23" s="26"/>
      <c r="H23" s="26"/>
      <c r="I23" s="26"/>
      <c r="J23" s="26"/>
    </row>
    <row r="24" spans="1:10" x14ac:dyDescent="0.25">
      <c r="A24" s="26"/>
      <c r="B24" s="26"/>
      <c r="C24" s="26"/>
      <c r="D24" s="26"/>
      <c r="E24" s="26"/>
      <c r="F24" s="26"/>
      <c r="G24" s="26"/>
      <c r="H24" s="26"/>
      <c r="I24" s="26"/>
      <c r="J24" s="26"/>
    </row>
    <row r="25" spans="1:10" x14ac:dyDescent="0.25">
      <c r="A25" s="26"/>
      <c r="B25" s="26"/>
      <c r="C25" s="26"/>
      <c r="D25" s="26"/>
      <c r="E25" s="26"/>
      <c r="F25" s="26"/>
      <c r="G25" s="26"/>
      <c r="H25" s="26"/>
      <c r="I25" s="26"/>
      <c r="J25" s="26"/>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view="pageLayout" zoomScale="80" zoomScaleNormal="80" zoomScaleSheetLayoutView="90" zoomScalePageLayoutView="80" workbookViewId="0">
      <selection activeCell="B7" sqref="B7"/>
    </sheetView>
  </sheetViews>
  <sheetFormatPr defaultColWidth="9.26953125" defaultRowHeight="12.5" x14ac:dyDescent="0.25"/>
  <cols>
    <col min="1" max="1" width="33.54296875" style="7" customWidth="1"/>
    <col min="2" max="2" width="62.26953125" style="7" customWidth="1"/>
    <col min="3" max="16384" width="9.26953125" style="7"/>
  </cols>
  <sheetData>
    <row r="1" spans="1:2" ht="15.5" x14ac:dyDescent="0.35">
      <c r="A1" s="20" t="s">
        <v>190</v>
      </c>
      <c r="B1" s="29"/>
    </row>
    <row r="2" spans="1:2" ht="15.5" x14ac:dyDescent="0.35">
      <c r="A2" s="20"/>
      <c r="B2" s="29"/>
    </row>
    <row r="3" spans="1:2" x14ac:dyDescent="0.25">
      <c r="A3" s="98" t="s">
        <v>8</v>
      </c>
      <c r="B3" s="29"/>
    </row>
    <row r="4" spans="1:2" x14ac:dyDescent="0.25">
      <c r="A4" s="29"/>
      <c r="B4" s="29"/>
    </row>
    <row r="5" spans="1:2" ht="13" x14ac:dyDescent="0.3">
      <c r="A5" s="9" t="s">
        <v>9</v>
      </c>
      <c r="B5" s="98"/>
    </row>
    <row r="6" spans="1:2" x14ac:dyDescent="0.25">
      <c r="A6" s="99"/>
      <c r="B6" s="29"/>
    </row>
    <row r="7" spans="1:2" ht="13" x14ac:dyDescent="0.3">
      <c r="A7" s="9" t="s">
        <v>10</v>
      </c>
      <c r="B7" s="97" t="s">
        <v>241</v>
      </c>
    </row>
    <row r="8" spans="1:2" ht="13" x14ac:dyDescent="0.3">
      <c r="A8" s="29"/>
      <c r="B8" s="3"/>
    </row>
    <row r="9" spans="1:2" ht="13" x14ac:dyDescent="0.3">
      <c r="A9" s="12" t="s">
        <v>181</v>
      </c>
      <c r="B9" s="11"/>
    </row>
    <row r="10" spans="1:2" ht="12.75" customHeight="1" x14ac:dyDescent="0.25">
      <c r="A10" s="49" t="s">
        <v>191</v>
      </c>
      <c r="B10" s="49"/>
    </row>
    <row r="11" spans="1:2" x14ac:dyDescent="0.25">
      <c r="A11" s="49" t="s">
        <v>192</v>
      </c>
      <c r="B11" s="49"/>
    </row>
    <row r="12" spans="1:2" x14ac:dyDescent="0.25">
      <c r="A12" s="29"/>
      <c r="B12" s="29"/>
    </row>
    <row r="13" spans="1:2" ht="92.65" customHeight="1" x14ac:dyDescent="0.25">
      <c r="A13" s="16" t="s">
        <v>221</v>
      </c>
      <c r="B13" s="23" t="s">
        <v>49</v>
      </c>
    </row>
    <row r="14" spans="1:2" ht="70.150000000000006" customHeight="1" x14ac:dyDescent="0.25">
      <c r="A14" s="92" t="s">
        <v>15</v>
      </c>
      <c r="B14" s="23" t="s">
        <v>49</v>
      </c>
    </row>
    <row r="15" spans="1:2" ht="70.150000000000006" customHeight="1" x14ac:dyDescent="0.25">
      <c r="A15" s="92" t="s">
        <v>21</v>
      </c>
      <c r="B15" s="23" t="s">
        <v>49</v>
      </c>
    </row>
    <row r="16" spans="1:2" s="6" customFormat="1" ht="70.150000000000006" customHeight="1" x14ac:dyDescent="0.25">
      <c r="A16" s="92" t="s">
        <v>16</v>
      </c>
      <c r="B16" s="23" t="s">
        <v>49</v>
      </c>
    </row>
    <row r="17" spans="1:2" s="6" customFormat="1" ht="70.150000000000006" customHeight="1" x14ac:dyDescent="0.25">
      <c r="A17" s="92" t="s">
        <v>25</v>
      </c>
      <c r="B17" s="23" t="s">
        <v>49</v>
      </c>
    </row>
    <row r="18" spans="1:2" s="6" customFormat="1" ht="70.150000000000006" customHeight="1" x14ac:dyDescent="0.25">
      <c r="A18" s="92" t="s">
        <v>17</v>
      </c>
      <c r="B18" s="23" t="s">
        <v>49</v>
      </c>
    </row>
    <row r="19" spans="1:2" s="6" customFormat="1" ht="70.150000000000006" customHeight="1" x14ac:dyDescent="0.25">
      <c r="A19" s="92" t="s">
        <v>17</v>
      </c>
      <c r="B19" s="23" t="s">
        <v>49</v>
      </c>
    </row>
    <row r="20" spans="1:2" s="6" customFormat="1" x14ac:dyDescent="0.25">
      <c r="A20" s="29"/>
      <c r="B20" s="99"/>
    </row>
    <row r="21" spans="1:2" s="6" customFormat="1" x14ac:dyDescent="0.25">
      <c r="A21" s="51" t="s">
        <v>27</v>
      </c>
      <c r="B21" s="96"/>
    </row>
    <row r="22" spans="1:2" s="6" customFormat="1" x14ac:dyDescent="0.25">
      <c r="A22" s="36" t="s">
        <v>193</v>
      </c>
      <c r="B22" s="96"/>
    </row>
    <row r="23" spans="1:2" s="6" customFormat="1" x14ac:dyDescent="0.25">
      <c r="A23" s="96" t="s">
        <v>194</v>
      </c>
      <c r="B23" s="96"/>
    </row>
  </sheetData>
  <pageMargins left="0.75" right="0.75" top="1" bottom="1" header="0.5" footer="0.5"/>
  <pageSetup scale="94" fitToHeight="0" orientation="portrait" r:id="rId1"/>
  <headerFooter alignWithMargins="0">
    <oddHeader>&amp;L&amp;"Times New Roman,Italic"CC-SHEN001-27&amp;C&amp;"Times New Roman,Italic" PROPOSAL PACKAGE FORMS&amp;R&amp;"Times New Roman,Italic"APPENDIX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showGridLines="0" view="pageLayout" zoomScaleNormal="100" zoomScaleSheetLayoutView="100" workbookViewId="0">
      <selection activeCell="B7" sqref="B7"/>
    </sheetView>
  </sheetViews>
  <sheetFormatPr defaultColWidth="8.7265625" defaultRowHeight="12.5" x14ac:dyDescent="0.25"/>
  <cols>
    <col min="1" max="1" width="23.54296875" style="69" customWidth="1"/>
    <col min="2" max="2" width="48.453125" style="69" bestFit="1" customWidth="1"/>
    <col min="3" max="3" width="1.7265625" style="97" customWidth="1"/>
    <col min="4" max="4" width="13.26953125" style="69" customWidth="1"/>
    <col min="5" max="5" width="19.453125" style="69" customWidth="1"/>
    <col min="6" max="16384" width="8.7265625" style="69"/>
  </cols>
  <sheetData>
    <row r="1" spans="1:5" s="29" customFormat="1" ht="13" x14ac:dyDescent="0.3">
      <c r="A1" s="19" t="s">
        <v>7</v>
      </c>
      <c r="C1" s="97"/>
    </row>
    <row r="2" spans="1:5" s="29" customFormat="1" ht="13" x14ac:dyDescent="0.3">
      <c r="A2" s="19"/>
      <c r="C2" s="97"/>
    </row>
    <row r="3" spans="1:5" x14ac:dyDescent="0.25">
      <c r="A3" s="98" t="s">
        <v>8</v>
      </c>
      <c r="B3" s="29"/>
      <c r="D3" s="29"/>
      <c r="E3" s="29"/>
    </row>
    <row r="4" spans="1:5" x14ac:dyDescent="0.25">
      <c r="A4" s="29"/>
      <c r="B4" s="29"/>
      <c r="D4" s="29"/>
      <c r="E4" s="29"/>
    </row>
    <row r="5" spans="1:5" ht="13" x14ac:dyDescent="0.3">
      <c r="A5" s="9" t="s">
        <v>9</v>
      </c>
      <c r="B5" s="98"/>
      <c r="D5" s="29"/>
      <c r="E5" s="29"/>
    </row>
    <row r="6" spans="1:5" x14ac:dyDescent="0.25">
      <c r="A6" s="29"/>
      <c r="B6" s="29"/>
      <c r="D6" s="29"/>
      <c r="E6" s="29"/>
    </row>
    <row r="7" spans="1:5" ht="13" x14ac:dyDescent="0.3">
      <c r="A7" s="9" t="s">
        <v>10</v>
      </c>
      <c r="B7" s="97" t="s">
        <v>240</v>
      </c>
      <c r="D7" s="29"/>
      <c r="E7" s="29"/>
    </row>
    <row r="8" spans="1:5" x14ac:dyDescent="0.25">
      <c r="A8" s="29"/>
      <c r="B8" s="29"/>
      <c r="D8" s="29"/>
      <c r="E8" s="29"/>
    </row>
    <row r="9" spans="1:5" ht="13" x14ac:dyDescent="0.3">
      <c r="A9" s="12" t="s">
        <v>11</v>
      </c>
      <c r="B9" s="11"/>
      <c r="C9" s="11"/>
      <c r="D9" s="11"/>
      <c r="E9" s="11"/>
    </row>
    <row r="10" spans="1:5" ht="13" x14ac:dyDescent="0.3">
      <c r="A10" s="4" t="s">
        <v>12</v>
      </c>
      <c r="B10" s="29"/>
      <c r="D10" s="29"/>
      <c r="E10" s="29"/>
    </row>
    <row r="11" spans="1:5" x14ac:dyDescent="0.25">
      <c r="A11" s="29" t="s">
        <v>13</v>
      </c>
      <c r="B11" s="29"/>
      <c r="D11" s="29"/>
      <c r="E11" s="29"/>
    </row>
    <row r="12" spans="1:5" x14ac:dyDescent="0.25">
      <c r="A12" s="29" t="s">
        <v>14</v>
      </c>
      <c r="B12" s="29"/>
      <c r="D12" s="29"/>
      <c r="E12" s="29"/>
    </row>
    <row r="13" spans="1:5" x14ac:dyDescent="0.25">
      <c r="A13" s="29"/>
      <c r="B13" s="29"/>
      <c r="D13" s="29"/>
      <c r="E13" s="29"/>
    </row>
    <row r="14" spans="1:5" x14ac:dyDescent="0.25">
      <c r="A14" s="29"/>
      <c r="B14" s="13" t="s">
        <v>221</v>
      </c>
      <c r="C14" s="27"/>
      <c r="D14" s="40"/>
      <c r="E14" s="29"/>
    </row>
    <row r="15" spans="1:5" x14ac:dyDescent="0.25">
      <c r="A15" s="29"/>
      <c r="B15" s="13" t="s">
        <v>15</v>
      </c>
      <c r="C15" s="27"/>
      <c r="D15" s="40"/>
      <c r="E15" s="29"/>
    </row>
    <row r="16" spans="1:5" x14ac:dyDescent="0.25">
      <c r="A16" s="29"/>
      <c r="B16" s="13" t="s">
        <v>21</v>
      </c>
      <c r="C16" s="27"/>
      <c r="D16" s="40"/>
      <c r="E16" s="29"/>
    </row>
    <row r="17" spans="1:6" x14ac:dyDescent="0.25">
      <c r="A17" s="29"/>
      <c r="B17" s="13" t="s">
        <v>16</v>
      </c>
      <c r="C17" s="27"/>
      <c r="D17" s="40"/>
      <c r="E17" s="29"/>
    </row>
    <row r="18" spans="1:6" x14ac:dyDescent="0.25">
      <c r="A18" s="29"/>
      <c r="B18" s="13" t="s">
        <v>17</v>
      </c>
      <c r="C18" s="27"/>
      <c r="D18" s="40"/>
      <c r="E18" s="29"/>
    </row>
    <row r="19" spans="1:6" x14ac:dyDescent="0.25">
      <c r="A19" s="29"/>
      <c r="B19" s="29"/>
      <c r="D19" s="29"/>
      <c r="E19" s="29"/>
    </row>
    <row r="20" spans="1:6" x14ac:dyDescent="0.25">
      <c r="A20" s="29"/>
      <c r="B20" s="99"/>
      <c r="C20" s="27" t="s">
        <v>18</v>
      </c>
      <c r="D20" s="146">
        <f>SUM(D14:D18)</f>
        <v>0</v>
      </c>
      <c r="E20" s="29"/>
    </row>
    <row r="21" spans="1:6" ht="13" x14ac:dyDescent="0.3">
      <c r="A21" s="4"/>
      <c r="B21" s="29"/>
      <c r="D21" s="29"/>
      <c r="E21" s="29"/>
    </row>
    <row r="22" spans="1:6" ht="13" x14ac:dyDescent="0.3">
      <c r="A22" s="4" t="s">
        <v>19</v>
      </c>
      <c r="B22" s="29"/>
      <c r="D22" s="29"/>
      <c r="E22" s="29"/>
    </row>
    <row r="23" spans="1:6" x14ac:dyDescent="0.25">
      <c r="A23" s="29" t="s">
        <v>20</v>
      </c>
      <c r="B23" s="29"/>
      <c r="D23" s="29"/>
      <c r="E23" s="29"/>
    </row>
    <row r="24" spans="1:6" x14ac:dyDescent="0.25">
      <c r="A24" s="29"/>
      <c r="B24" s="29"/>
      <c r="D24" s="29"/>
      <c r="E24" s="29"/>
    </row>
    <row r="25" spans="1:6" x14ac:dyDescent="0.25">
      <c r="A25" s="29"/>
      <c r="B25" s="15" t="s">
        <v>221</v>
      </c>
      <c r="C25" s="28"/>
      <c r="D25" s="40"/>
    </row>
    <row r="26" spans="1:6" x14ac:dyDescent="0.25">
      <c r="A26" s="29"/>
      <c r="B26" s="13" t="s">
        <v>15</v>
      </c>
      <c r="C26" s="27"/>
      <c r="D26" s="40"/>
      <c r="E26" s="29"/>
    </row>
    <row r="27" spans="1:6" x14ac:dyDescent="0.25">
      <c r="A27" s="29"/>
      <c r="B27" s="13" t="s">
        <v>21</v>
      </c>
      <c r="C27" s="27"/>
      <c r="D27" s="40"/>
      <c r="E27" s="29"/>
    </row>
    <row r="28" spans="1:6" x14ac:dyDescent="0.25">
      <c r="A28" s="29"/>
      <c r="B28" s="13" t="s">
        <v>16</v>
      </c>
      <c r="C28" s="27"/>
      <c r="D28" s="40"/>
      <c r="E28" s="29"/>
    </row>
    <row r="29" spans="1:6" ht="13" x14ac:dyDescent="0.3">
      <c r="A29" s="29"/>
      <c r="B29" s="13" t="s">
        <v>17</v>
      </c>
      <c r="C29" s="27"/>
      <c r="D29" s="40"/>
      <c r="F29" s="19"/>
    </row>
    <row r="30" spans="1:6" x14ac:dyDescent="0.25">
      <c r="A30" s="29"/>
      <c r="B30" s="99"/>
      <c r="C30" s="27"/>
      <c r="D30" s="29"/>
      <c r="E30" s="29"/>
    </row>
    <row r="31" spans="1:6" x14ac:dyDescent="0.25">
      <c r="A31" s="29"/>
      <c r="B31" s="99"/>
      <c r="C31" s="27" t="s">
        <v>18</v>
      </c>
      <c r="D31" s="146">
        <f>SUM(D25:D29)</f>
        <v>0</v>
      </c>
      <c r="E31" s="29"/>
    </row>
    <row r="32" spans="1:6" x14ac:dyDescent="0.25">
      <c r="A32" s="29"/>
      <c r="B32" s="29"/>
      <c r="D32" s="29"/>
      <c r="E32" s="29"/>
    </row>
    <row r="33" spans="1:7" ht="13" x14ac:dyDescent="0.3">
      <c r="A33" s="29"/>
      <c r="C33" s="24"/>
      <c r="D33" s="9" t="s">
        <v>22</v>
      </c>
      <c r="E33" s="142">
        <f>D20+D31</f>
        <v>0</v>
      </c>
    </row>
    <row r="34" spans="1:7" x14ac:dyDescent="0.25">
      <c r="A34" s="29"/>
      <c r="B34" s="29"/>
      <c r="D34" s="29"/>
      <c r="E34" s="29"/>
    </row>
    <row r="35" spans="1:7" ht="13" x14ac:dyDescent="0.3">
      <c r="A35" s="12" t="s">
        <v>23</v>
      </c>
      <c r="B35" s="11"/>
      <c r="C35" s="11"/>
      <c r="D35" s="11"/>
      <c r="E35" s="11"/>
    </row>
    <row r="36" spans="1:7" x14ac:dyDescent="0.25">
      <c r="A36" s="29"/>
      <c r="B36" s="29"/>
      <c r="D36" s="29"/>
      <c r="E36" s="29"/>
    </row>
    <row r="37" spans="1:7" ht="13" x14ac:dyDescent="0.3">
      <c r="A37" s="29"/>
      <c r="B37" s="13" t="s">
        <v>24</v>
      </c>
      <c r="C37" s="27"/>
      <c r="D37" s="40"/>
      <c r="E37" s="29"/>
      <c r="G37" s="19"/>
    </row>
    <row r="38" spans="1:7" ht="13" x14ac:dyDescent="0.3">
      <c r="A38" s="29"/>
      <c r="B38" s="13" t="s">
        <v>25</v>
      </c>
      <c r="C38" s="27"/>
      <c r="D38" s="40"/>
      <c r="G38" s="19"/>
    </row>
    <row r="39" spans="1:7" ht="13" x14ac:dyDescent="0.3">
      <c r="A39" s="29"/>
      <c r="B39" s="13" t="s">
        <v>23</v>
      </c>
      <c r="C39" s="27"/>
      <c r="D39" s="40"/>
      <c r="E39" s="29"/>
      <c r="G39" s="19"/>
    </row>
    <row r="40" spans="1:7" ht="13" x14ac:dyDescent="0.3">
      <c r="A40" s="29"/>
      <c r="B40" s="99"/>
      <c r="C40" s="27"/>
      <c r="D40" s="99"/>
      <c r="E40" s="29"/>
      <c r="G40" s="19"/>
    </row>
    <row r="41" spans="1:7" ht="13" x14ac:dyDescent="0.3">
      <c r="A41" s="29"/>
      <c r="B41" s="29"/>
      <c r="C41" s="24"/>
      <c r="D41" s="99" t="s">
        <v>22</v>
      </c>
      <c r="E41" s="146">
        <f>SUM(D37:D39)</f>
        <v>0</v>
      </c>
      <c r="G41" s="19"/>
    </row>
    <row r="42" spans="1:7" x14ac:dyDescent="0.25">
      <c r="A42" s="29"/>
      <c r="B42" s="29"/>
      <c r="D42" s="29"/>
      <c r="E42" s="29"/>
    </row>
    <row r="43" spans="1:7" ht="13" x14ac:dyDescent="0.3">
      <c r="A43" s="19"/>
      <c r="B43" s="19"/>
      <c r="C43" s="25"/>
      <c r="D43" s="32" t="s">
        <v>26</v>
      </c>
      <c r="E43" s="142">
        <f>+E41+E33</f>
        <v>0</v>
      </c>
    </row>
    <row r="44" spans="1:7" x14ac:dyDescent="0.25">
      <c r="A44" s="96"/>
      <c r="B44" s="96"/>
      <c r="C44" s="100"/>
      <c r="D44" s="96"/>
      <c r="E44" s="96"/>
    </row>
    <row r="45" spans="1:7" s="29" customFormat="1" x14ac:dyDescent="0.25">
      <c r="A45" s="51" t="s">
        <v>27</v>
      </c>
      <c r="B45" s="101"/>
      <c r="C45" s="102"/>
      <c r="D45" s="101"/>
      <c r="E45" s="103"/>
    </row>
    <row r="46" spans="1:7" s="103" customFormat="1" ht="12.75" customHeight="1" x14ac:dyDescent="0.25">
      <c r="A46" s="37" t="s">
        <v>28</v>
      </c>
      <c r="B46" s="104"/>
      <c r="C46" s="104"/>
      <c r="D46" s="104"/>
      <c r="E46" s="104"/>
    </row>
    <row r="47" spans="1:7" s="103" customFormat="1" ht="12.75" customHeight="1" x14ac:dyDescent="0.25">
      <c r="A47" s="37" t="s">
        <v>29</v>
      </c>
      <c r="B47" s="104"/>
      <c r="C47" s="104"/>
      <c r="D47" s="104"/>
      <c r="E47" s="104"/>
    </row>
    <row r="48" spans="1:7" s="103" customFormat="1" ht="12.75" customHeight="1" x14ac:dyDescent="0.25">
      <c r="A48" s="37"/>
      <c r="B48" s="104"/>
      <c r="C48" s="104"/>
      <c r="D48" s="104"/>
      <c r="E48" s="104"/>
    </row>
    <row r="49" spans="1:5" s="103" customFormat="1" ht="12.75" customHeight="1" x14ac:dyDescent="0.25">
      <c r="A49" s="37" t="s">
        <v>30</v>
      </c>
      <c r="B49" s="104"/>
      <c r="C49" s="104"/>
      <c r="D49" s="104"/>
      <c r="E49" s="104"/>
    </row>
    <row r="50" spans="1:5" s="103" customFormat="1" ht="12.75" customHeight="1" x14ac:dyDescent="0.25">
      <c r="A50" s="37"/>
      <c r="B50" s="104"/>
      <c r="C50" s="104"/>
      <c r="D50" s="104"/>
      <c r="E50" s="104"/>
    </row>
    <row r="51" spans="1:5" s="103" customFormat="1" ht="12.75" customHeight="1" x14ac:dyDescent="0.25">
      <c r="A51" s="37" t="s">
        <v>31</v>
      </c>
      <c r="B51" s="104"/>
      <c r="C51" s="104"/>
      <c r="D51" s="104"/>
      <c r="E51" s="104"/>
    </row>
    <row r="52" spans="1:5" s="103" customFormat="1" ht="12.75" customHeight="1" x14ac:dyDescent="0.25">
      <c r="A52" s="37" t="s">
        <v>32</v>
      </c>
      <c r="B52" s="104"/>
      <c r="C52" s="104"/>
      <c r="D52" s="104"/>
      <c r="E52" s="104"/>
    </row>
    <row r="53" spans="1:5" s="103" customFormat="1" ht="12.75" customHeight="1" x14ac:dyDescent="0.25">
      <c r="A53" s="37"/>
      <c r="B53" s="104"/>
      <c r="C53" s="104"/>
      <c r="D53" s="104"/>
      <c r="E53" s="104"/>
    </row>
    <row r="54" spans="1:5" s="103" customFormat="1" ht="12.75" customHeight="1" x14ac:dyDescent="0.25">
      <c r="A54" s="37" t="s">
        <v>33</v>
      </c>
      <c r="B54" s="104"/>
      <c r="C54" s="104"/>
      <c r="D54" s="104"/>
      <c r="E54" s="104"/>
    </row>
    <row r="55" spans="1:5" s="103" customFormat="1" ht="12.75" customHeight="1" x14ac:dyDescent="0.25">
      <c r="A55" s="37" t="s">
        <v>34</v>
      </c>
      <c r="B55" s="104"/>
      <c r="C55" s="104"/>
      <c r="D55" s="104"/>
      <c r="E55" s="104"/>
    </row>
    <row r="56" spans="1:5" s="103" customFormat="1" ht="12.75" customHeight="1" x14ac:dyDescent="0.25">
      <c r="A56" s="37"/>
      <c r="B56" s="104"/>
      <c r="C56" s="104"/>
      <c r="D56" s="104"/>
      <c r="E56" s="104"/>
    </row>
    <row r="57" spans="1:5" s="103" customFormat="1" ht="12.75" customHeight="1" x14ac:dyDescent="0.25">
      <c r="A57" s="37" t="s">
        <v>35</v>
      </c>
      <c r="B57" s="104"/>
      <c r="C57" s="104"/>
      <c r="D57" s="104"/>
      <c r="E57" s="104"/>
    </row>
    <row r="58" spans="1:5" s="103" customFormat="1" ht="12.75" customHeight="1" x14ac:dyDescent="0.25">
      <c r="A58" s="37" t="s">
        <v>36</v>
      </c>
      <c r="B58" s="104"/>
      <c r="C58" s="104"/>
      <c r="D58" s="104"/>
      <c r="E58" s="104"/>
    </row>
    <row r="59" spans="1:5" s="103" customFormat="1" ht="12.75" customHeight="1" x14ac:dyDescent="0.25">
      <c r="A59" s="37"/>
      <c r="B59" s="104"/>
      <c r="C59" s="104"/>
      <c r="D59" s="104"/>
      <c r="E59" s="104"/>
    </row>
    <row r="60" spans="1:5" s="103" customFormat="1" ht="12.75" customHeight="1" x14ac:dyDescent="0.25">
      <c r="A60" s="37" t="s">
        <v>37</v>
      </c>
      <c r="B60" s="104"/>
      <c r="C60" s="104"/>
      <c r="D60" s="104"/>
      <c r="E60" s="104"/>
    </row>
    <row r="61" spans="1:5" s="103" customFormat="1" ht="12.75" customHeight="1" x14ac:dyDescent="0.25">
      <c r="A61" s="37"/>
      <c r="B61" s="104"/>
      <c r="C61" s="104"/>
      <c r="D61" s="104"/>
      <c r="E61" s="104"/>
    </row>
    <row r="62" spans="1:5" s="103" customFormat="1" ht="12.75" customHeight="1" x14ac:dyDescent="0.25">
      <c r="A62" s="37" t="s">
        <v>38</v>
      </c>
      <c r="B62" s="104"/>
      <c r="C62" s="104"/>
      <c r="D62" s="104"/>
      <c r="E62" s="104"/>
    </row>
    <row r="63" spans="1:5" x14ac:dyDescent="0.25">
      <c r="A63" s="96" t="s">
        <v>39</v>
      </c>
      <c r="B63" s="96"/>
      <c r="C63" s="100"/>
      <c r="D63" s="96"/>
      <c r="E63" s="96"/>
    </row>
    <row r="64" spans="1:5" x14ac:dyDescent="0.25">
      <c r="A64" s="96"/>
      <c r="B64" s="96"/>
      <c r="C64" s="100"/>
      <c r="D64" s="96"/>
      <c r="E64" s="96"/>
    </row>
    <row r="65" spans="1:5" x14ac:dyDescent="0.25">
      <c r="A65" s="105" t="s">
        <v>40</v>
      </c>
      <c r="B65" s="96"/>
      <c r="C65" s="100"/>
      <c r="D65" s="96"/>
      <c r="E65" s="96"/>
    </row>
    <row r="66" spans="1:5" ht="13" x14ac:dyDescent="0.25">
      <c r="A66" s="30" t="s">
        <v>41</v>
      </c>
      <c r="B66" s="30"/>
      <c r="C66" s="30"/>
      <c r="D66" s="30"/>
      <c r="E66" s="30"/>
    </row>
    <row r="67" spans="1:5" ht="12.75" customHeight="1" x14ac:dyDescent="0.25">
      <c r="A67" s="37" t="s">
        <v>42</v>
      </c>
      <c r="B67" s="104"/>
      <c r="C67" s="104"/>
      <c r="D67" s="104"/>
      <c r="E67" s="104"/>
    </row>
    <row r="68" spans="1:5" ht="12.75" customHeight="1" x14ac:dyDescent="0.25">
      <c r="A68" s="37" t="s">
        <v>43</v>
      </c>
      <c r="B68" s="104"/>
      <c r="C68" s="104"/>
      <c r="D68" s="104"/>
      <c r="E68" s="104"/>
    </row>
    <row r="69" spans="1:5" ht="12.75" customHeight="1" x14ac:dyDescent="0.25">
      <c r="A69" s="37"/>
      <c r="B69" s="104"/>
      <c r="C69" s="104"/>
      <c r="D69" s="104"/>
      <c r="E69" s="104"/>
    </row>
    <row r="70" spans="1:5" ht="13" x14ac:dyDescent="0.25">
      <c r="A70" s="22" t="s">
        <v>25</v>
      </c>
      <c r="B70" s="96"/>
      <c r="C70" s="100"/>
      <c r="D70" s="96"/>
      <c r="E70" s="96"/>
    </row>
    <row r="71" spans="1:5" x14ac:dyDescent="0.25">
      <c r="A71" s="37" t="s">
        <v>44</v>
      </c>
      <c r="B71" s="96"/>
      <c r="C71" s="100"/>
      <c r="D71" s="96"/>
      <c r="E71" s="96"/>
    </row>
    <row r="72" spans="1:5" x14ac:dyDescent="0.25">
      <c r="A72" s="37" t="s">
        <v>45</v>
      </c>
      <c r="B72" s="96"/>
      <c r="C72" s="100"/>
      <c r="D72" s="96"/>
      <c r="E72" s="96"/>
    </row>
    <row r="73" spans="1:5" x14ac:dyDescent="0.25">
      <c r="A73" s="96"/>
      <c r="B73" s="96"/>
      <c r="C73" s="100"/>
      <c r="D73" s="96"/>
      <c r="E73" s="96"/>
    </row>
  </sheetData>
  <phoneticPr fontId="7" type="noConversion"/>
  <pageMargins left="0.75" right="0.75" top="1.5562499999999999" bottom="1" header="0.5" footer="0.5"/>
  <pageSetup scale="84" fitToHeight="0" orientation="portrait" r:id="rId1"/>
  <headerFooter alignWithMargins="0">
    <oddHeader>&amp;L&amp;"Times New Roman,Italic"CC-SHEN001-27&amp;C&amp;"Times New Roman,Italic"PROPOSAL PACKAGE FORMS&amp;"Times New Roman,Bold"
&amp;R&amp;"Times New Roman,Italic"APPENDIX A</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7"/>
  <sheetViews>
    <sheetView showGridLines="0" view="pageLayout" zoomScale="80" zoomScaleNormal="100" zoomScaleSheetLayoutView="90" zoomScalePageLayoutView="80" workbookViewId="0">
      <selection activeCell="B7" sqref="B7"/>
    </sheetView>
  </sheetViews>
  <sheetFormatPr defaultColWidth="9.26953125" defaultRowHeight="12.5" x14ac:dyDescent="0.25"/>
  <cols>
    <col min="1" max="1" width="48" style="7" customWidth="1"/>
    <col min="2" max="2" width="53.26953125" style="7" customWidth="1"/>
    <col min="3" max="16384" width="9.26953125" style="7"/>
  </cols>
  <sheetData>
    <row r="1" spans="1:2" ht="15.5" x14ac:dyDescent="0.35">
      <c r="A1" s="20" t="s">
        <v>46</v>
      </c>
      <c r="B1" s="29"/>
    </row>
    <row r="2" spans="1:2" ht="15.5" x14ac:dyDescent="0.35">
      <c r="A2" s="20"/>
      <c r="B2" s="29"/>
    </row>
    <row r="3" spans="1:2" x14ac:dyDescent="0.25">
      <c r="A3" s="98" t="s">
        <v>8</v>
      </c>
      <c r="B3" s="29"/>
    </row>
    <row r="4" spans="1:2" x14ac:dyDescent="0.25">
      <c r="A4" s="29"/>
      <c r="B4" s="29"/>
    </row>
    <row r="5" spans="1:2" ht="13" x14ac:dyDescent="0.3">
      <c r="A5" s="9" t="s">
        <v>9</v>
      </c>
      <c r="B5" s="98"/>
    </row>
    <row r="6" spans="1:2" x14ac:dyDescent="0.25">
      <c r="A6" s="29"/>
      <c r="B6" s="29"/>
    </row>
    <row r="7" spans="1:2" ht="13" x14ac:dyDescent="0.3">
      <c r="A7" s="9" t="s">
        <v>10</v>
      </c>
      <c r="B7" s="97" t="s">
        <v>240</v>
      </c>
    </row>
    <row r="8" spans="1:2" ht="13" x14ac:dyDescent="0.3">
      <c r="A8" s="29"/>
      <c r="B8" s="3"/>
    </row>
    <row r="9" spans="1:2" ht="13" x14ac:dyDescent="0.3">
      <c r="A9" s="12" t="s">
        <v>11</v>
      </c>
      <c r="B9" s="11"/>
    </row>
    <row r="10" spans="1:2" ht="13" x14ac:dyDescent="0.3">
      <c r="A10" s="4" t="s">
        <v>12</v>
      </c>
      <c r="B10" s="29"/>
    </row>
    <row r="11" spans="1:2" x14ac:dyDescent="0.25">
      <c r="A11" s="29" t="s">
        <v>47</v>
      </c>
      <c r="B11" s="29"/>
    </row>
    <row r="12" spans="1:2" x14ac:dyDescent="0.25">
      <c r="A12" s="29" t="s">
        <v>48</v>
      </c>
      <c r="B12" s="29"/>
    </row>
    <row r="13" spans="1:2" x14ac:dyDescent="0.25">
      <c r="A13" s="29"/>
      <c r="B13" s="29"/>
    </row>
    <row r="14" spans="1:2" ht="70.150000000000006" customHeight="1" x14ac:dyDescent="0.25">
      <c r="A14" s="16" t="s">
        <v>221</v>
      </c>
      <c r="B14" s="33" t="s">
        <v>195</v>
      </c>
    </row>
    <row r="15" spans="1:2" ht="70.150000000000006" customHeight="1" x14ac:dyDescent="0.25">
      <c r="A15" s="92" t="s">
        <v>15</v>
      </c>
      <c r="B15" s="106" t="s">
        <v>49</v>
      </c>
    </row>
    <row r="16" spans="1:2" ht="70.150000000000006" customHeight="1" x14ac:dyDescent="0.25">
      <c r="A16" s="92" t="s">
        <v>21</v>
      </c>
      <c r="B16" s="106" t="s">
        <v>49</v>
      </c>
    </row>
    <row r="17" spans="1:6" ht="70.150000000000006" customHeight="1" x14ac:dyDescent="0.25">
      <c r="A17" s="92" t="s">
        <v>16</v>
      </c>
      <c r="B17" s="106" t="s">
        <v>49</v>
      </c>
      <c r="C17" s="69"/>
      <c r="D17" s="69"/>
      <c r="E17" s="69"/>
      <c r="F17" s="69"/>
    </row>
    <row r="18" spans="1:6" ht="70.150000000000006" customHeight="1" x14ac:dyDescent="0.25">
      <c r="A18" s="92" t="s">
        <v>17</v>
      </c>
      <c r="B18" s="106" t="s">
        <v>49</v>
      </c>
      <c r="C18" s="69"/>
      <c r="D18" s="69"/>
      <c r="E18" s="69"/>
      <c r="F18" s="69"/>
    </row>
    <row r="19" spans="1:6" ht="13" x14ac:dyDescent="0.3">
      <c r="A19" s="4"/>
      <c r="B19" s="29"/>
      <c r="C19" s="69"/>
      <c r="D19" s="69"/>
      <c r="E19" s="69"/>
      <c r="F19" s="69"/>
    </row>
    <row r="20" spans="1:6" ht="13" x14ac:dyDescent="0.3">
      <c r="A20" s="4" t="s">
        <v>19</v>
      </c>
      <c r="B20" s="29"/>
      <c r="C20" s="69"/>
      <c r="D20" s="69"/>
      <c r="E20" s="69"/>
      <c r="F20" s="69"/>
    </row>
    <row r="21" spans="1:6" x14ac:dyDescent="0.25">
      <c r="A21" s="29" t="s">
        <v>50</v>
      </c>
      <c r="B21" s="29"/>
      <c r="C21" s="69"/>
      <c r="D21" s="69"/>
      <c r="E21" s="69"/>
      <c r="F21" s="69"/>
    </row>
    <row r="22" spans="1:6" x14ac:dyDescent="0.25">
      <c r="A22" s="29"/>
      <c r="B22" s="29"/>
      <c r="C22" s="69"/>
      <c r="D22" s="69"/>
      <c r="E22" s="69"/>
      <c r="F22" s="69"/>
    </row>
    <row r="23" spans="1:6" ht="70.150000000000006" customHeight="1" x14ac:dyDescent="0.25">
      <c r="A23" s="16" t="s">
        <v>221</v>
      </c>
      <c r="B23" s="33" t="s">
        <v>49</v>
      </c>
      <c r="C23" s="69"/>
      <c r="D23" s="69"/>
      <c r="E23" s="69"/>
      <c r="F23" s="69"/>
    </row>
    <row r="24" spans="1:6" ht="70.150000000000006" customHeight="1" x14ac:dyDescent="0.25">
      <c r="A24" s="92" t="s">
        <v>15</v>
      </c>
      <c r="B24" s="106" t="s">
        <v>49</v>
      </c>
      <c r="C24" s="69"/>
      <c r="D24" s="69"/>
      <c r="E24" s="69"/>
      <c r="F24" s="69"/>
    </row>
    <row r="25" spans="1:6" ht="70.150000000000006" customHeight="1" x14ac:dyDescent="0.25">
      <c r="A25" s="92" t="s">
        <v>21</v>
      </c>
      <c r="B25" s="106" t="s">
        <v>49</v>
      </c>
      <c r="C25" s="69"/>
      <c r="D25" s="69"/>
      <c r="E25" s="69"/>
      <c r="F25" s="69"/>
    </row>
    <row r="26" spans="1:6" ht="70.150000000000006" customHeight="1" x14ac:dyDescent="0.25">
      <c r="A26" s="92" t="s">
        <v>16</v>
      </c>
      <c r="B26" s="106" t="s">
        <v>49</v>
      </c>
      <c r="C26" s="69"/>
      <c r="D26" s="69"/>
      <c r="E26" s="69"/>
      <c r="F26" s="69"/>
    </row>
    <row r="27" spans="1:6" ht="70.150000000000006" customHeight="1" x14ac:dyDescent="0.25">
      <c r="A27" s="92" t="s">
        <v>17</v>
      </c>
      <c r="B27" s="106" t="s">
        <v>49</v>
      </c>
      <c r="C27" s="69"/>
      <c r="D27" s="69"/>
      <c r="E27" s="69"/>
      <c r="F27" s="69"/>
    </row>
    <row r="28" spans="1:6" ht="15.75" customHeight="1" x14ac:dyDescent="0.25">
      <c r="A28" s="29"/>
      <c r="B28" s="99"/>
      <c r="C28" s="69"/>
      <c r="D28" s="69"/>
      <c r="E28" s="69"/>
      <c r="F28" s="69"/>
    </row>
    <row r="29" spans="1:6" ht="13" x14ac:dyDescent="0.3">
      <c r="A29" s="12" t="s">
        <v>23</v>
      </c>
      <c r="B29" s="11"/>
      <c r="C29" s="69"/>
      <c r="D29" s="69"/>
      <c r="E29" s="69"/>
      <c r="F29" s="69"/>
    </row>
    <row r="30" spans="1:6" x14ac:dyDescent="0.25">
      <c r="A30" s="29"/>
      <c r="B30" s="29"/>
      <c r="C30" s="69"/>
      <c r="D30" s="69"/>
      <c r="E30" s="69"/>
      <c r="F30" s="69"/>
    </row>
    <row r="31" spans="1:6" ht="70.150000000000006" customHeight="1" x14ac:dyDescent="0.25">
      <c r="A31" s="92" t="s">
        <v>24</v>
      </c>
      <c r="B31" s="106" t="s">
        <v>49</v>
      </c>
      <c r="C31" s="69"/>
      <c r="D31" s="69"/>
      <c r="E31" s="69"/>
      <c r="F31" s="69"/>
    </row>
    <row r="32" spans="1:6" ht="70.150000000000006" customHeight="1" x14ac:dyDescent="0.25">
      <c r="A32" s="92" t="s">
        <v>25</v>
      </c>
      <c r="B32" s="106" t="s">
        <v>49</v>
      </c>
      <c r="D32" s="69"/>
      <c r="E32" s="69"/>
      <c r="F32" s="69"/>
    </row>
    <row r="33" spans="1:4" ht="70.150000000000006" customHeight="1" x14ac:dyDescent="0.25">
      <c r="A33" s="92" t="s">
        <v>23</v>
      </c>
      <c r="B33" s="106" t="s">
        <v>49</v>
      </c>
      <c r="D33" s="69"/>
    </row>
    <row r="34" spans="1:4" x14ac:dyDescent="0.25">
      <c r="A34" s="29"/>
      <c r="B34" s="99"/>
    </row>
    <row r="35" spans="1:4" x14ac:dyDescent="0.25">
      <c r="A35" s="51" t="s">
        <v>27</v>
      </c>
      <c r="B35" s="96"/>
    </row>
    <row r="36" spans="1:4" x14ac:dyDescent="0.25">
      <c r="A36" s="36" t="s">
        <v>51</v>
      </c>
      <c r="B36" s="96"/>
    </row>
    <row r="37" spans="1:4" x14ac:dyDescent="0.25">
      <c r="A37" s="96" t="s">
        <v>52</v>
      </c>
      <c r="B37" s="96"/>
    </row>
  </sheetData>
  <phoneticPr fontId="7" type="noConversion"/>
  <pageMargins left="0.75" right="0.75" top="1" bottom="1" header="0.5" footer="0.5"/>
  <pageSetup scale="89" fitToHeight="0" orientation="portrait" r:id="rId1"/>
  <headerFooter alignWithMargins="0">
    <oddHeader>&amp;L&amp;"Times New Roman,Italic"CC-SHEN001-27&amp;C&amp;"Times New Roman,Italic" PROPOSAL PACKAGE FORMS&amp;R&amp;"Times New Roman,Italic"APPENDIX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5"/>
  <sheetViews>
    <sheetView showGridLines="0" view="pageLayout" zoomScale="80" zoomScaleNormal="80" zoomScaleSheetLayoutView="80" zoomScalePageLayoutView="80" workbookViewId="0">
      <selection activeCell="B7" sqref="B7"/>
    </sheetView>
  </sheetViews>
  <sheetFormatPr defaultColWidth="9.26953125" defaultRowHeight="12.5" x14ac:dyDescent="0.25"/>
  <cols>
    <col min="1" max="1" width="42.453125" style="7" customWidth="1"/>
    <col min="2" max="10" width="12.26953125" style="7" customWidth="1"/>
    <col min="11" max="17" width="12.453125" style="7" customWidth="1"/>
    <col min="18" max="16384" width="9.26953125" style="7"/>
  </cols>
  <sheetData>
    <row r="1" spans="1:17" ht="15.5" x14ac:dyDescent="0.35">
      <c r="A1" s="20" t="s">
        <v>53</v>
      </c>
      <c r="B1" s="29"/>
      <c r="C1" s="29"/>
      <c r="D1" s="29"/>
      <c r="E1" s="29"/>
      <c r="F1" s="29"/>
      <c r="G1" s="29"/>
      <c r="H1" s="29"/>
      <c r="I1" s="20"/>
      <c r="J1" s="119"/>
      <c r="K1" s="69"/>
      <c r="L1" s="69"/>
      <c r="M1" s="69"/>
      <c r="N1" s="69"/>
      <c r="O1" s="69"/>
      <c r="P1" s="69"/>
      <c r="Q1" s="69"/>
    </row>
    <row r="2" spans="1:17" ht="15.5" x14ac:dyDescent="0.35">
      <c r="A2" s="20"/>
      <c r="B2" s="29"/>
      <c r="C2" s="29"/>
      <c r="D2" s="29"/>
      <c r="E2" s="29"/>
      <c r="F2" s="29"/>
      <c r="G2" s="29"/>
      <c r="H2" s="29"/>
      <c r="I2" s="29"/>
      <c r="J2" s="119"/>
      <c r="K2" s="69"/>
      <c r="L2" s="69"/>
      <c r="M2" s="69"/>
      <c r="N2" s="69"/>
      <c r="O2" s="69"/>
      <c r="P2" s="69"/>
      <c r="Q2" s="69"/>
    </row>
    <row r="3" spans="1:17" x14ac:dyDescent="0.25">
      <c r="A3" s="98" t="s">
        <v>8</v>
      </c>
      <c r="B3" s="69"/>
      <c r="C3" s="69"/>
      <c r="D3" s="69"/>
      <c r="E3" s="69"/>
      <c r="F3" s="69"/>
      <c r="G3" s="69"/>
      <c r="H3" s="69"/>
      <c r="I3" s="69"/>
      <c r="J3" s="69"/>
      <c r="K3" s="69"/>
      <c r="L3" s="69"/>
      <c r="M3" s="69"/>
      <c r="N3" s="69"/>
      <c r="O3" s="69"/>
      <c r="P3" s="69"/>
      <c r="Q3" s="69"/>
    </row>
    <row r="5" spans="1:17" ht="13" x14ac:dyDescent="0.3">
      <c r="A5" s="9" t="s">
        <v>9</v>
      </c>
      <c r="B5" s="98"/>
      <c r="C5" s="98"/>
      <c r="D5" s="98"/>
      <c r="E5" s="29"/>
      <c r="F5" s="29"/>
      <c r="G5" s="29"/>
      <c r="H5" s="29"/>
      <c r="I5" s="29"/>
      <c r="J5" s="69"/>
      <c r="K5" s="69"/>
      <c r="L5" s="69"/>
      <c r="M5" s="69"/>
      <c r="N5" s="69"/>
      <c r="O5" s="69"/>
      <c r="P5" s="69"/>
      <c r="Q5" s="69"/>
    </row>
    <row r="6" spans="1:17" x14ac:dyDescent="0.25">
      <c r="A6" s="99"/>
      <c r="B6" s="29"/>
      <c r="C6" s="29"/>
      <c r="D6" s="29"/>
      <c r="E6" s="29"/>
      <c r="F6" s="29"/>
      <c r="G6" s="29"/>
      <c r="H6" s="29"/>
      <c r="I6" s="29"/>
      <c r="J6" s="69"/>
      <c r="K6" s="69"/>
      <c r="L6" s="69"/>
      <c r="M6" s="69"/>
      <c r="N6" s="69"/>
      <c r="O6" s="69"/>
      <c r="P6" s="69"/>
      <c r="Q6" s="69"/>
    </row>
    <row r="7" spans="1:17" ht="13" x14ac:dyDescent="0.3">
      <c r="A7" s="9" t="s">
        <v>10</v>
      </c>
      <c r="B7" s="97" t="s">
        <v>241</v>
      </c>
      <c r="C7" s="97"/>
      <c r="D7" s="97"/>
      <c r="E7" s="97"/>
      <c r="F7" s="29"/>
      <c r="G7" s="29"/>
      <c r="H7" s="29"/>
      <c r="I7" s="29"/>
      <c r="J7" s="69"/>
      <c r="K7" s="69"/>
      <c r="L7" s="69"/>
      <c r="M7" s="69"/>
      <c r="N7" s="69"/>
      <c r="O7" s="69"/>
      <c r="P7" s="69"/>
      <c r="Q7" s="69"/>
    </row>
    <row r="8" spans="1:17" ht="13" x14ac:dyDescent="0.3">
      <c r="A8" s="19"/>
      <c r="B8" s="69"/>
      <c r="C8" s="69"/>
      <c r="D8" s="69"/>
      <c r="E8" s="69"/>
      <c r="F8" s="69"/>
      <c r="G8" s="69"/>
      <c r="H8" s="69"/>
      <c r="I8" s="69"/>
      <c r="J8" s="69"/>
      <c r="K8" s="69"/>
      <c r="L8" s="69"/>
      <c r="M8" s="69"/>
      <c r="N8" s="69"/>
      <c r="O8" s="69"/>
      <c r="P8" s="69"/>
      <c r="Q8" s="69"/>
    </row>
    <row r="9" spans="1:17" ht="13" x14ac:dyDescent="0.3">
      <c r="A9" s="12" t="s">
        <v>54</v>
      </c>
      <c r="B9" s="12"/>
      <c r="C9" s="12"/>
      <c r="D9" s="12"/>
      <c r="E9" s="12"/>
      <c r="F9" s="12"/>
      <c r="G9" s="12"/>
      <c r="H9" s="12"/>
      <c r="I9" s="12"/>
      <c r="J9" s="12"/>
      <c r="K9" s="12"/>
      <c r="L9" s="12"/>
      <c r="M9" s="12"/>
      <c r="N9" s="12"/>
      <c r="O9" s="12"/>
      <c r="P9" s="12"/>
      <c r="Q9" s="69"/>
    </row>
    <row r="10" spans="1:17" ht="13" x14ac:dyDescent="0.3">
      <c r="A10" s="41"/>
      <c r="B10" s="69"/>
      <c r="C10" s="69"/>
      <c r="D10" s="69"/>
      <c r="E10" s="69"/>
      <c r="F10" s="69"/>
      <c r="G10" s="69"/>
      <c r="H10" s="69"/>
      <c r="I10" s="69"/>
      <c r="J10" s="69"/>
      <c r="K10" s="69"/>
      <c r="L10" s="69"/>
      <c r="M10" s="69"/>
      <c r="N10" s="69"/>
      <c r="O10" s="69"/>
      <c r="P10" s="69"/>
      <c r="Q10" s="69"/>
    </row>
    <row r="11" spans="1:17" ht="13" x14ac:dyDescent="0.3">
      <c r="A11" s="42"/>
      <c r="B11" s="5">
        <v>2027</v>
      </c>
      <c r="C11" s="5">
        <f t="shared" ref="C11:K11" si="0">B11+1</f>
        <v>2028</v>
      </c>
      <c r="D11" s="5">
        <f t="shared" si="0"/>
        <v>2029</v>
      </c>
      <c r="E11" s="5">
        <f t="shared" si="0"/>
        <v>2030</v>
      </c>
      <c r="F11" s="5">
        <f t="shared" si="0"/>
        <v>2031</v>
      </c>
      <c r="G11" s="5">
        <f t="shared" si="0"/>
        <v>2032</v>
      </c>
      <c r="H11" s="5">
        <f t="shared" si="0"/>
        <v>2033</v>
      </c>
      <c r="I11" s="5">
        <f t="shared" si="0"/>
        <v>2034</v>
      </c>
      <c r="J11" s="5">
        <f t="shared" si="0"/>
        <v>2035</v>
      </c>
      <c r="K11" s="5">
        <f t="shared" si="0"/>
        <v>2036</v>
      </c>
      <c r="L11" s="5">
        <f>K11+1</f>
        <v>2037</v>
      </c>
      <c r="M11" s="5">
        <f>L11+1</f>
        <v>2038</v>
      </c>
      <c r="N11" s="5">
        <f>M11+1</f>
        <v>2039</v>
      </c>
      <c r="O11" s="5">
        <f>N11+1</f>
        <v>2040</v>
      </c>
      <c r="P11" s="5">
        <f>O11+1</f>
        <v>2041</v>
      </c>
      <c r="Q11" s="69"/>
    </row>
    <row r="12" spans="1:17" ht="13" x14ac:dyDescent="0.3">
      <c r="A12" s="41"/>
      <c r="B12" s="115"/>
      <c r="C12" s="115"/>
      <c r="D12" s="115"/>
      <c r="E12" s="115"/>
      <c r="F12" s="115"/>
      <c r="G12" s="115"/>
      <c r="H12" s="115"/>
      <c r="I12" s="115"/>
      <c r="J12" s="115"/>
      <c r="K12" s="115"/>
      <c r="L12" s="115"/>
      <c r="M12" s="115"/>
      <c r="N12" s="115"/>
      <c r="O12" s="115"/>
      <c r="P12" s="115"/>
      <c r="Q12" s="69"/>
    </row>
    <row r="13" spans="1:17" ht="13" x14ac:dyDescent="0.3">
      <c r="A13" s="19" t="s">
        <v>55</v>
      </c>
      <c r="B13" s="78"/>
      <c r="C13" s="78"/>
      <c r="D13" s="78"/>
      <c r="E13" s="78"/>
      <c r="F13" s="78"/>
      <c r="G13" s="78"/>
      <c r="H13" s="78"/>
      <c r="I13" s="78"/>
      <c r="J13" s="78"/>
      <c r="K13" s="78"/>
      <c r="L13" s="78"/>
      <c r="M13" s="78"/>
      <c r="N13" s="78"/>
      <c r="O13" s="78"/>
      <c r="P13" s="78"/>
      <c r="Q13" s="69"/>
    </row>
    <row r="14" spans="1:17" x14ac:dyDescent="0.25">
      <c r="A14" s="43" t="s">
        <v>56</v>
      </c>
      <c r="B14" s="68"/>
      <c r="C14" s="68"/>
      <c r="D14" s="68"/>
      <c r="E14" s="68"/>
      <c r="F14" s="68"/>
      <c r="G14" s="68"/>
      <c r="H14" s="68"/>
      <c r="I14" s="68"/>
      <c r="J14" s="68"/>
      <c r="K14" s="68"/>
      <c r="L14" s="68"/>
      <c r="M14" s="68"/>
      <c r="N14" s="68"/>
      <c r="O14" s="68"/>
      <c r="P14" s="68"/>
      <c r="Q14" s="69"/>
    </row>
    <row r="15" spans="1:17" x14ac:dyDescent="0.25">
      <c r="A15" s="43" t="s">
        <v>57</v>
      </c>
      <c r="B15" s="68"/>
      <c r="C15" s="68"/>
      <c r="D15" s="68"/>
      <c r="E15" s="68"/>
      <c r="F15" s="68"/>
      <c r="G15" s="68"/>
      <c r="H15" s="68"/>
      <c r="I15" s="68"/>
      <c r="J15" s="68"/>
      <c r="K15" s="68"/>
      <c r="L15" s="68"/>
      <c r="M15" s="68"/>
      <c r="N15" s="68"/>
      <c r="O15" s="68"/>
      <c r="P15" s="68"/>
      <c r="Q15" s="69"/>
    </row>
    <row r="16" spans="1:17" x14ac:dyDescent="0.25">
      <c r="A16" s="43" t="s">
        <v>239</v>
      </c>
      <c r="B16" s="68"/>
      <c r="C16" s="68"/>
      <c r="D16" s="68"/>
      <c r="E16" s="68"/>
      <c r="F16" s="68"/>
      <c r="G16" s="68"/>
      <c r="H16" s="68"/>
      <c r="I16" s="68"/>
      <c r="J16" s="68"/>
      <c r="K16" s="68"/>
      <c r="L16" s="68"/>
      <c r="M16" s="68"/>
      <c r="N16" s="68"/>
      <c r="O16" s="68"/>
      <c r="P16" s="68"/>
      <c r="Q16" s="69"/>
    </row>
    <row r="17" spans="1:16" x14ac:dyDescent="0.25">
      <c r="A17" s="43" t="s">
        <v>58</v>
      </c>
      <c r="B17" s="68"/>
      <c r="C17" s="68"/>
      <c r="D17" s="68"/>
      <c r="E17" s="68"/>
      <c r="F17" s="68"/>
      <c r="G17" s="68"/>
      <c r="H17" s="68"/>
      <c r="I17" s="68"/>
      <c r="J17" s="68"/>
      <c r="K17" s="68"/>
      <c r="L17" s="68"/>
      <c r="M17" s="68"/>
      <c r="N17" s="68"/>
      <c r="O17" s="68"/>
      <c r="P17" s="68"/>
    </row>
    <row r="18" spans="1:16" x14ac:dyDescent="0.25">
      <c r="A18" s="43" t="s">
        <v>200</v>
      </c>
      <c r="B18" s="68"/>
      <c r="C18" s="68"/>
      <c r="D18" s="68"/>
      <c r="E18" s="68"/>
      <c r="F18" s="68"/>
      <c r="G18" s="68"/>
      <c r="H18" s="68"/>
      <c r="I18" s="68"/>
      <c r="J18" s="68"/>
      <c r="K18" s="68"/>
      <c r="L18" s="68"/>
      <c r="M18" s="68"/>
      <c r="N18" s="68"/>
      <c r="O18" s="68"/>
      <c r="P18" s="68"/>
    </row>
    <row r="19" spans="1:16" x14ac:dyDescent="0.25">
      <c r="A19" s="43" t="s">
        <v>198</v>
      </c>
      <c r="B19" s="68"/>
      <c r="C19" s="68"/>
      <c r="D19" s="68"/>
      <c r="E19" s="68"/>
      <c r="F19" s="68"/>
      <c r="G19" s="68"/>
      <c r="H19" s="68"/>
      <c r="I19" s="68"/>
      <c r="J19" s="68"/>
      <c r="K19" s="68"/>
      <c r="L19" s="68"/>
      <c r="M19" s="68"/>
      <c r="N19" s="68"/>
      <c r="O19" s="68"/>
      <c r="P19" s="68"/>
    </row>
    <row r="20" spans="1:16" x14ac:dyDescent="0.25">
      <c r="A20" s="43" t="s">
        <v>59</v>
      </c>
      <c r="B20" s="68"/>
      <c r="C20" s="68"/>
      <c r="D20" s="68"/>
      <c r="E20" s="68"/>
      <c r="F20" s="68"/>
      <c r="G20" s="68"/>
      <c r="H20" s="68"/>
      <c r="I20" s="68"/>
      <c r="J20" s="68"/>
      <c r="K20" s="68"/>
      <c r="L20" s="68"/>
      <c r="M20" s="68"/>
      <c r="N20" s="68"/>
      <c r="O20" s="68"/>
      <c r="P20" s="68"/>
    </row>
    <row r="21" spans="1:16" x14ac:dyDescent="0.25">
      <c r="A21" s="43" t="s">
        <v>59</v>
      </c>
      <c r="B21" s="68"/>
      <c r="C21" s="68"/>
      <c r="D21" s="68"/>
      <c r="E21" s="68"/>
      <c r="F21" s="68"/>
      <c r="G21" s="68"/>
      <c r="H21" s="68"/>
      <c r="I21" s="68"/>
      <c r="J21" s="68"/>
      <c r="K21" s="68"/>
      <c r="L21" s="68"/>
      <c r="M21" s="68"/>
      <c r="N21" s="68"/>
      <c r="O21" s="68"/>
      <c r="P21" s="68"/>
    </row>
    <row r="22" spans="1:16" x14ac:dyDescent="0.25">
      <c r="A22" s="43" t="s">
        <v>60</v>
      </c>
      <c r="B22" s="68"/>
      <c r="C22" s="68"/>
      <c r="D22" s="68"/>
      <c r="E22" s="68"/>
      <c r="F22" s="68"/>
      <c r="G22" s="68"/>
      <c r="H22" s="68"/>
      <c r="I22" s="68"/>
      <c r="J22" s="68"/>
      <c r="K22" s="68"/>
      <c r="L22" s="68"/>
      <c r="M22" s="68"/>
      <c r="N22" s="68"/>
      <c r="O22" s="68"/>
      <c r="P22" s="68"/>
    </row>
    <row r="23" spans="1:16" x14ac:dyDescent="0.25">
      <c r="A23" s="43" t="s">
        <v>60</v>
      </c>
      <c r="B23" s="68"/>
      <c r="C23" s="68"/>
      <c r="D23" s="68"/>
      <c r="E23" s="68"/>
      <c r="F23" s="68"/>
      <c r="G23" s="68"/>
      <c r="H23" s="68"/>
      <c r="I23" s="68"/>
      <c r="J23" s="68"/>
      <c r="K23" s="68"/>
      <c r="L23" s="68"/>
      <c r="M23" s="68"/>
      <c r="N23" s="68"/>
      <c r="O23" s="68"/>
      <c r="P23" s="68"/>
    </row>
    <row r="24" spans="1:16" ht="13" x14ac:dyDescent="0.3">
      <c r="A24" s="41"/>
      <c r="B24" s="48"/>
      <c r="C24" s="48"/>
      <c r="D24" s="48"/>
      <c r="E24" s="48"/>
      <c r="F24" s="48"/>
      <c r="G24" s="48"/>
      <c r="H24" s="48"/>
      <c r="I24" s="48"/>
      <c r="J24" s="48"/>
      <c r="K24" s="48"/>
      <c r="L24" s="69"/>
      <c r="M24" s="69"/>
      <c r="N24" s="69"/>
      <c r="O24" s="69"/>
      <c r="P24" s="69"/>
    </row>
    <row r="25" spans="1:16" ht="13" x14ac:dyDescent="0.3">
      <c r="A25" s="144" t="s">
        <v>61</v>
      </c>
      <c r="B25" s="143">
        <f t="shared" ref="B25:P25" si="1">SUM(B14:B23)</f>
        <v>0</v>
      </c>
      <c r="C25" s="143">
        <f t="shared" si="1"/>
        <v>0</v>
      </c>
      <c r="D25" s="143">
        <f t="shared" si="1"/>
        <v>0</v>
      </c>
      <c r="E25" s="143">
        <f t="shared" si="1"/>
        <v>0</v>
      </c>
      <c r="F25" s="143">
        <f t="shared" si="1"/>
        <v>0</v>
      </c>
      <c r="G25" s="143">
        <f t="shared" si="1"/>
        <v>0</v>
      </c>
      <c r="H25" s="143">
        <f t="shared" si="1"/>
        <v>0</v>
      </c>
      <c r="I25" s="143">
        <f t="shared" si="1"/>
        <v>0</v>
      </c>
      <c r="J25" s="143">
        <f t="shared" si="1"/>
        <v>0</v>
      </c>
      <c r="K25" s="143">
        <f t="shared" si="1"/>
        <v>0</v>
      </c>
      <c r="L25" s="143">
        <f t="shared" si="1"/>
        <v>0</v>
      </c>
      <c r="M25" s="143">
        <f t="shared" si="1"/>
        <v>0</v>
      </c>
      <c r="N25" s="143">
        <f t="shared" si="1"/>
        <v>0</v>
      </c>
      <c r="O25" s="143">
        <f t="shared" si="1"/>
        <v>0</v>
      </c>
      <c r="P25" s="143">
        <f t="shared" si="1"/>
        <v>0</v>
      </c>
    </row>
    <row r="26" spans="1:16" ht="13" x14ac:dyDescent="0.3">
      <c r="A26" s="44" t="s">
        <v>62</v>
      </c>
      <c r="B26" s="68"/>
      <c r="C26" s="68"/>
      <c r="D26" s="68"/>
      <c r="E26" s="68"/>
      <c r="F26" s="68"/>
      <c r="G26" s="68"/>
      <c r="H26" s="68"/>
      <c r="I26" s="68"/>
      <c r="J26" s="68"/>
      <c r="K26" s="68"/>
      <c r="L26" s="68"/>
      <c r="M26" s="68"/>
      <c r="N26" s="68"/>
      <c r="O26" s="68"/>
      <c r="P26" s="68"/>
    </row>
    <row r="27" spans="1:16" ht="13" x14ac:dyDescent="0.3">
      <c r="A27" s="45" t="s">
        <v>63</v>
      </c>
      <c r="B27" s="143">
        <f>B25-B26</f>
        <v>0</v>
      </c>
      <c r="C27" s="143">
        <f t="shared" ref="C27:K27" si="2">C25-C26</f>
        <v>0</v>
      </c>
      <c r="D27" s="143">
        <f t="shared" si="2"/>
        <v>0</v>
      </c>
      <c r="E27" s="143">
        <f t="shared" si="2"/>
        <v>0</v>
      </c>
      <c r="F27" s="143">
        <f t="shared" si="2"/>
        <v>0</v>
      </c>
      <c r="G27" s="143">
        <f t="shared" si="2"/>
        <v>0</v>
      </c>
      <c r="H27" s="143">
        <f t="shared" si="2"/>
        <v>0</v>
      </c>
      <c r="I27" s="143">
        <f t="shared" si="2"/>
        <v>0</v>
      </c>
      <c r="J27" s="143">
        <f t="shared" si="2"/>
        <v>0</v>
      </c>
      <c r="K27" s="143">
        <f t="shared" si="2"/>
        <v>0</v>
      </c>
      <c r="L27" s="143">
        <f>L25-L26</f>
        <v>0</v>
      </c>
      <c r="M27" s="143">
        <f>M25-M26</f>
        <v>0</v>
      </c>
      <c r="N27" s="143">
        <f>N25-N26</f>
        <v>0</v>
      </c>
      <c r="O27" s="143">
        <f>O25-O26</f>
        <v>0</v>
      </c>
      <c r="P27" s="143">
        <f>P25-P26</f>
        <v>0</v>
      </c>
    </row>
    <row r="28" spans="1:16" x14ac:dyDescent="0.25">
      <c r="A28" s="69"/>
      <c r="B28" s="116"/>
      <c r="C28" s="116"/>
      <c r="D28" s="116"/>
      <c r="E28" s="116"/>
      <c r="F28" s="116"/>
      <c r="G28" s="116"/>
      <c r="H28" s="116"/>
      <c r="I28" s="116"/>
      <c r="J28" s="116"/>
      <c r="K28" s="116"/>
      <c r="L28" s="116"/>
      <c r="M28" s="116"/>
      <c r="N28" s="116"/>
      <c r="O28" s="116"/>
      <c r="P28" s="116"/>
    </row>
    <row r="29" spans="1:16" ht="11.25" customHeight="1" x14ac:dyDescent="0.3">
      <c r="A29" s="19" t="s">
        <v>64</v>
      </c>
      <c r="B29" s="78"/>
      <c r="C29" s="78"/>
      <c r="D29" s="78"/>
      <c r="E29" s="78"/>
      <c r="F29" s="78"/>
      <c r="G29" s="78"/>
      <c r="H29" s="78"/>
      <c r="I29" s="78"/>
      <c r="J29" s="78"/>
      <c r="K29" s="78"/>
      <c r="L29" s="78"/>
      <c r="M29" s="78"/>
      <c r="N29" s="78"/>
      <c r="O29" s="78"/>
      <c r="P29" s="78"/>
    </row>
    <row r="30" spans="1:16" ht="12.75" customHeight="1" x14ac:dyDescent="0.25">
      <c r="A30" s="43" t="str">
        <f>+A14</f>
        <v>Lodging</v>
      </c>
      <c r="B30" s="68"/>
      <c r="C30" s="68"/>
      <c r="D30" s="68"/>
      <c r="E30" s="68"/>
      <c r="F30" s="68"/>
      <c r="G30" s="68"/>
      <c r="H30" s="68"/>
      <c r="I30" s="68"/>
      <c r="J30" s="68"/>
      <c r="K30" s="68"/>
      <c r="L30" s="68"/>
      <c r="M30" s="68"/>
      <c r="N30" s="68"/>
      <c r="O30" s="68"/>
      <c r="P30" s="68"/>
    </row>
    <row r="31" spans="1:16" ht="12.75" customHeight="1" x14ac:dyDescent="0.25">
      <c r="A31" s="43" t="str">
        <f>+A15</f>
        <v>Food and Beverage</v>
      </c>
      <c r="B31" s="68"/>
      <c r="C31" s="68"/>
      <c r="D31" s="68"/>
      <c r="E31" s="68"/>
      <c r="F31" s="68"/>
      <c r="G31" s="68"/>
      <c r="H31" s="68"/>
      <c r="I31" s="68"/>
      <c r="J31" s="68"/>
      <c r="K31" s="68"/>
      <c r="L31" s="68"/>
      <c r="M31" s="68"/>
      <c r="N31" s="68"/>
      <c r="O31" s="68"/>
      <c r="P31" s="68"/>
    </row>
    <row r="32" spans="1:16" ht="12.75" customHeight="1" x14ac:dyDescent="0.25">
      <c r="A32" s="43" t="str">
        <f>+A16</f>
        <v>Retail (Including Shower &amp; Laundry Services)</v>
      </c>
      <c r="B32" s="68"/>
      <c r="C32" s="68"/>
      <c r="D32" s="68"/>
      <c r="E32" s="68"/>
      <c r="F32" s="68"/>
      <c r="G32" s="68"/>
      <c r="H32" s="68"/>
      <c r="I32" s="68"/>
      <c r="J32" s="68"/>
      <c r="K32" s="68"/>
      <c r="L32" s="68"/>
      <c r="M32" s="68"/>
      <c r="N32" s="68"/>
      <c r="O32" s="68"/>
      <c r="P32" s="68"/>
    </row>
    <row r="33" spans="1:16" ht="12.75" customHeight="1" x14ac:dyDescent="0.25">
      <c r="A33" s="43" t="str">
        <f t="shared" ref="A33:A35" si="3">+A17</f>
        <v>Campgrounds</v>
      </c>
      <c r="B33" s="68"/>
      <c r="C33" s="68"/>
      <c r="D33" s="68"/>
      <c r="E33" s="68"/>
      <c r="F33" s="68"/>
      <c r="G33" s="68"/>
      <c r="H33" s="68"/>
      <c r="I33" s="68"/>
      <c r="J33" s="68"/>
      <c r="K33" s="68"/>
      <c r="L33" s="68"/>
      <c r="M33" s="68"/>
      <c r="N33" s="68"/>
      <c r="O33" s="68"/>
      <c r="P33" s="68"/>
    </row>
    <row r="34" spans="1:16" ht="12.75" customHeight="1" x14ac:dyDescent="0.25">
      <c r="A34" s="43" t="str">
        <f t="shared" si="3"/>
        <v>Horseback Riding</v>
      </c>
      <c r="B34" s="68"/>
      <c r="C34" s="68"/>
      <c r="D34" s="68"/>
      <c r="E34" s="68"/>
      <c r="F34" s="68"/>
      <c r="G34" s="68"/>
      <c r="H34" s="68"/>
      <c r="I34" s="68"/>
      <c r="J34" s="68"/>
      <c r="K34" s="68"/>
      <c r="L34" s="68"/>
      <c r="M34" s="68"/>
      <c r="N34" s="68"/>
      <c r="O34" s="68"/>
      <c r="P34" s="68"/>
    </row>
    <row r="35" spans="1:16" ht="12.75" customHeight="1" x14ac:dyDescent="0.25">
      <c r="A35" s="43" t="str">
        <f t="shared" si="3"/>
        <v>Automotive Services (Fuel Sales)</v>
      </c>
      <c r="B35" s="68"/>
      <c r="C35" s="68"/>
      <c r="D35" s="68"/>
      <c r="E35" s="68"/>
      <c r="F35" s="68"/>
      <c r="G35" s="68"/>
      <c r="H35" s="68"/>
      <c r="I35" s="68"/>
      <c r="J35" s="68"/>
      <c r="K35" s="68"/>
      <c r="L35" s="68"/>
      <c r="M35" s="68"/>
      <c r="N35" s="68"/>
      <c r="O35" s="68"/>
      <c r="P35" s="68"/>
    </row>
    <row r="36" spans="1:16" ht="12.75" customHeight="1" x14ac:dyDescent="0.25">
      <c r="A36" s="43" t="str">
        <f>+A20</f>
        <v>Authorized Services (Specify)</v>
      </c>
      <c r="B36" s="68"/>
      <c r="C36" s="68"/>
      <c r="D36" s="68"/>
      <c r="E36" s="68"/>
      <c r="F36" s="68"/>
      <c r="G36" s="68"/>
      <c r="H36" s="68"/>
      <c r="I36" s="68"/>
      <c r="J36" s="68"/>
      <c r="K36" s="68"/>
      <c r="L36" s="68"/>
      <c r="M36" s="68"/>
      <c r="N36" s="68"/>
      <c r="O36" s="68"/>
      <c r="P36" s="68"/>
    </row>
    <row r="37" spans="1:16" ht="12.75" customHeight="1" x14ac:dyDescent="0.25">
      <c r="A37" s="43" t="str">
        <f>+A21</f>
        <v>Authorized Services (Specify)</v>
      </c>
      <c r="B37" s="68"/>
      <c r="C37" s="68"/>
      <c r="D37" s="68"/>
      <c r="E37" s="68"/>
      <c r="F37" s="68"/>
      <c r="G37" s="68"/>
      <c r="H37" s="68"/>
      <c r="I37" s="68"/>
      <c r="J37" s="68"/>
      <c r="K37" s="68"/>
      <c r="L37" s="68"/>
      <c r="M37" s="68"/>
      <c r="N37" s="68"/>
      <c r="O37" s="68"/>
      <c r="P37" s="68"/>
    </row>
    <row r="38" spans="1:16" ht="12.75" customHeight="1" x14ac:dyDescent="0.25">
      <c r="A38" s="43" t="str">
        <f>+A22</f>
        <v>Other (Specify)</v>
      </c>
      <c r="B38" s="68"/>
      <c r="C38" s="68"/>
      <c r="D38" s="68"/>
      <c r="E38" s="68"/>
      <c r="F38" s="68"/>
      <c r="G38" s="68"/>
      <c r="H38" s="68"/>
      <c r="I38" s="68"/>
      <c r="J38" s="68"/>
      <c r="K38" s="68"/>
      <c r="L38" s="68"/>
      <c r="M38" s="68"/>
      <c r="N38" s="68"/>
      <c r="O38" s="68"/>
      <c r="P38" s="68"/>
    </row>
    <row r="39" spans="1:16" ht="12.75" customHeight="1" x14ac:dyDescent="0.25">
      <c r="A39" s="43" t="str">
        <f>+A23</f>
        <v>Other (Specify)</v>
      </c>
      <c r="B39" s="68"/>
      <c r="C39" s="68"/>
      <c r="D39" s="68"/>
      <c r="E39" s="68"/>
      <c r="F39" s="68"/>
      <c r="G39" s="68"/>
      <c r="H39" s="68"/>
      <c r="I39" s="68"/>
      <c r="J39" s="68"/>
      <c r="K39" s="68"/>
      <c r="L39" s="68"/>
      <c r="M39" s="68"/>
      <c r="N39" s="68"/>
      <c r="O39" s="68"/>
      <c r="P39" s="68"/>
    </row>
    <row r="40" spans="1:16" x14ac:dyDescent="0.25">
      <c r="A40" s="69"/>
      <c r="B40" s="78"/>
      <c r="C40" s="78"/>
      <c r="D40" s="78"/>
      <c r="E40" s="78"/>
      <c r="F40" s="78"/>
      <c r="G40" s="78"/>
      <c r="H40" s="78"/>
      <c r="I40" s="78"/>
      <c r="J40" s="78"/>
      <c r="K40" s="78"/>
      <c r="L40" s="69"/>
      <c r="M40" s="69"/>
      <c r="N40" s="69"/>
      <c r="O40" s="69"/>
      <c r="P40" s="69"/>
    </row>
    <row r="41" spans="1:16" ht="13" x14ac:dyDescent="0.3">
      <c r="A41" s="44" t="s">
        <v>65</v>
      </c>
      <c r="B41" s="143">
        <f>SUM(B30:B39)</f>
        <v>0</v>
      </c>
      <c r="C41" s="143">
        <f t="shared" ref="C41:K41" si="4">SUM(C30:C39)</f>
        <v>0</v>
      </c>
      <c r="D41" s="143">
        <f t="shared" si="4"/>
        <v>0</v>
      </c>
      <c r="E41" s="143">
        <f t="shared" si="4"/>
        <v>0</v>
      </c>
      <c r="F41" s="143">
        <f t="shared" si="4"/>
        <v>0</v>
      </c>
      <c r="G41" s="143">
        <f t="shared" si="4"/>
        <v>0</v>
      </c>
      <c r="H41" s="143">
        <f t="shared" si="4"/>
        <v>0</v>
      </c>
      <c r="I41" s="143">
        <f t="shared" si="4"/>
        <v>0</v>
      </c>
      <c r="J41" s="143">
        <f t="shared" si="4"/>
        <v>0</v>
      </c>
      <c r="K41" s="143">
        <f t="shared" si="4"/>
        <v>0</v>
      </c>
      <c r="L41" s="143">
        <f>SUM(L30:L39)</f>
        <v>0</v>
      </c>
      <c r="M41" s="143">
        <f>SUM(M30:M39)</f>
        <v>0</v>
      </c>
      <c r="N41" s="143">
        <f>SUM(N30:N39)</f>
        <v>0</v>
      </c>
      <c r="O41" s="143">
        <f>SUM(O30:O39)</f>
        <v>0</v>
      </c>
      <c r="P41" s="143">
        <f>SUM(P30:P39)</f>
        <v>0</v>
      </c>
    </row>
    <row r="42" spans="1:16" x14ac:dyDescent="0.25">
      <c r="A42" s="69"/>
      <c r="B42" s="78"/>
      <c r="C42" s="78"/>
      <c r="D42" s="78"/>
      <c r="E42" s="78"/>
      <c r="F42" s="78"/>
      <c r="G42" s="78"/>
      <c r="H42" s="78"/>
      <c r="I42" s="78"/>
      <c r="J42" s="78"/>
      <c r="K42" s="78"/>
      <c r="L42" s="78"/>
      <c r="M42" s="78"/>
      <c r="N42" s="78"/>
      <c r="O42" s="78"/>
      <c r="P42" s="78"/>
    </row>
    <row r="43" spans="1:16" ht="13" x14ac:dyDescent="0.3">
      <c r="A43" s="19" t="s">
        <v>66</v>
      </c>
      <c r="B43" s="143">
        <f>B25-B41</f>
        <v>0</v>
      </c>
      <c r="C43" s="143">
        <f>C25-C41</f>
        <v>0</v>
      </c>
      <c r="D43" s="143">
        <f t="shared" ref="D43:K43" si="5">D25-D41</f>
        <v>0</v>
      </c>
      <c r="E43" s="143">
        <f t="shared" si="5"/>
        <v>0</v>
      </c>
      <c r="F43" s="143">
        <f t="shared" si="5"/>
        <v>0</v>
      </c>
      <c r="G43" s="143">
        <f t="shared" si="5"/>
        <v>0</v>
      </c>
      <c r="H43" s="143">
        <f t="shared" si="5"/>
        <v>0</v>
      </c>
      <c r="I43" s="143">
        <f t="shared" si="5"/>
        <v>0</v>
      </c>
      <c r="J43" s="143">
        <f t="shared" si="5"/>
        <v>0</v>
      </c>
      <c r="K43" s="143">
        <f t="shared" si="5"/>
        <v>0</v>
      </c>
      <c r="L43" s="143">
        <f>L25-L41</f>
        <v>0</v>
      </c>
      <c r="M43" s="143">
        <f>M25-M41</f>
        <v>0</v>
      </c>
      <c r="N43" s="143">
        <f>N25-N41</f>
        <v>0</v>
      </c>
      <c r="O43" s="143">
        <f>O25-O41</f>
        <v>0</v>
      </c>
      <c r="P43" s="143">
        <f>P25-P41</f>
        <v>0</v>
      </c>
    </row>
    <row r="44" spans="1:16" x14ac:dyDescent="0.25">
      <c r="A44" s="69"/>
      <c r="B44" s="78"/>
      <c r="C44" s="78"/>
      <c r="D44" s="78"/>
      <c r="E44" s="78"/>
      <c r="F44" s="78"/>
      <c r="G44" s="78"/>
      <c r="H44" s="78"/>
      <c r="I44" s="78"/>
      <c r="J44" s="78"/>
      <c r="K44" s="78"/>
      <c r="L44" s="69"/>
      <c r="M44" s="69"/>
      <c r="N44" s="69"/>
      <c r="O44" s="69"/>
      <c r="P44" s="69"/>
    </row>
    <row r="45" spans="1:16" ht="13" x14ac:dyDescent="0.3">
      <c r="A45" s="19" t="s">
        <v>67</v>
      </c>
      <c r="B45" s="78"/>
      <c r="C45" s="78"/>
      <c r="D45" s="78"/>
      <c r="E45" s="78"/>
      <c r="F45" s="78"/>
      <c r="G45" s="78"/>
      <c r="H45" s="78"/>
      <c r="I45" s="78"/>
      <c r="J45" s="78"/>
      <c r="K45" s="78"/>
      <c r="L45" s="69"/>
      <c r="M45" s="69"/>
      <c r="N45" s="69"/>
      <c r="O45" s="69"/>
      <c r="P45" s="69"/>
    </row>
    <row r="46" spans="1:16" ht="13" x14ac:dyDescent="0.3">
      <c r="A46" s="19"/>
      <c r="B46" s="78"/>
      <c r="C46" s="78"/>
      <c r="D46" s="78"/>
      <c r="E46" s="78"/>
      <c r="F46" s="78"/>
      <c r="G46" s="78"/>
      <c r="H46" s="78"/>
      <c r="I46" s="78"/>
      <c r="J46" s="78"/>
      <c r="K46" s="78"/>
      <c r="L46" s="69"/>
      <c r="M46" s="69"/>
      <c r="N46" s="69"/>
      <c r="O46" s="69"/>
      <c r="P46" s="69"/>
    </row>
    <row r="47" spans="1:16" ht="13" x14ac:dyDescent="0.3">
      <c r="A47" s="19" t="s">
        <v>56</v>
      </c>
      <c r="B47" s="78"/>
      <c r="C47" s="78"/>
      <c r="D47" s="78"/>
      <c r="E47" s="78"/>
      <c r="F47" s="78"/>
      <c r="G47" s="78"/>
      <c r="H47" s="78"/>
      <c r="I47" s="78"/>
      <c r="J47" s="78"/>
      <c r="K47" s="78"/>
      <c r="L47" s="69"/>
      <c r="M47" s="69"/>
      <c r="N47" s="69"/>
      <c r="O47" s="69"/>
      <c r="P47" s="69"/>
    </row>
    <row r="48" spans="1:16" x14ac:dyDescent="0.25">
      <c r="A48" s="46" t="s">
        <v>68</v>
      </c>
      <c r="B48" s="68"/>
      <c r="C48" s="68"/>
      <c r="D48" s="68"/>
      <c r="E48" s="68"/>
      <c r="F48" s="68"/>
      <c r="G48" s="68"/>
      <c r="H48" s="68"/>
      <c r="I48" s="68"/>
      <c r="J48" s="68"/>
      <c r="K48" s="68"/>
      <c r="L48" s="68"/>
      <c r="M48" s="68"/>
      <c r="N48" s="68"/>
      <c r="O48" s="68"/>
      <c r="P48" s="68"/>
    </row>
    <row r="49" spans="1:16" x14ac:dyDescent="0.25">
      <c r="A49" s="46" t="s">
        <v>69</v>
      </c>
      <c r="B49" s="68"/>
      <c r="C49" s="68"/>
      <c r="D49" s="68"/>
      <c r="E49" s="68"/>
      <c r="F49" s="68"/>
      <c r="G49" s="68"/>
      <c r="H49" s="68"/>
      <c r="I49" s="68"/>
      <c r="J49" s="68"/>
      <c r="K49" s="68"/>
      <c r="L49" s="68"/>
      <c r="M49" s="68"/>
      <c r="N49" s="68"/>
      <c r="O49" s="68"/>
      <c r="P49" s="68"/>
    </row>
    <row r="50" spans="1:16" ht="13" x14ac:dyDescent="0.3">
      <c r="A50" s="44" t="s">
        <v>70</v>
      </c>
      <c r="B50" s="143">
        <f t="shared" ref="B50:P50" si="6">+SUM(B48:B49)</f>
        <v>0</v>
      </c>
      <c r="C50" s="143">
        <f t="shared" si="6"/>
        <v>0</v>
      </c>
      <c r="D50" s="143">
        <f t="shared" si="6"/>
        <v>0</v>
      </c>
      <c r="E50" s="143">
        <f t="shared" si="6"/>
        <v>0</v>
      </c>
      <c r="F50" s="143">
        <f t="shared" si="6"/>
        <v>0</v>
      </c>
      <c r="G50" s="143">
        <f t="shared" si="6"/>
        <v>0</v>
      </c>
      <c r="H50" s="143">
        <f t="shared" si="6"/>
        <v>0</v>
      </c>
      <c r="I50" s="143">
        <f t="shared" si="6"/>
        <v>0</v>
      </c>
      <c r="J50" s="143">
        <f t="shared" si="6"/>
        <v>0</v>
      </c>
      <c r="K50" s="143">
        <f t="shared" si="6"/>
        <v>0</v>
      </c>
      <c r="L50" s="143">
        <f t="shared" si="6"/>
        <v>0</v>
      </c>
      <c r="M50" s="143">
        <f t="shared" si="6"/>
        <v>0</v>
      </c>
      <c r="N50" s="143">
        <f t="shared" si="6"/>
        <v>0</v>
      </c>
      <c r="O50" s="143">
        <f t="shared" si="6"/>
        <v>0</v>
      </c>
      <c r="P50" s="143">
        <f t="shared" si="6"/>
        <v>0</v>
      </c>
    </row>
    <row r="51" spans="1:16" ht="13" x14ac:dyDescent="0.3">
      <c r="A51" s="44"/>
      <c r="B51" s="78"/>
      <c r="C51" s="78"/>
      <c r="D51" s="78"/>
      <c r="E51" s="78"/>
      <c r="F51" s="78"/>
      <c r="G51" s="78"/>
      <c r="H51" s="78"/>
      <c r="I51" s="78"/>
      <c r="J51" s="78"/>
      <c r="K51" s="78"/>
      <c r="L51" s="69"/>
      <c r="M51" s="69"/>
      <c r="N51" s="69"/>
      <c r="O51" s="69"/>
      <c r="P51" s="69"/>
    </row>
    <row r="52" spans="1:16" ht="13" x14ac:dyDescent="0.3">
      <c r="A52" s="19" t="s">
        <v>57</v>
      </c>
      <c r="B52" s="78"/>
      <c r="C52" s="78"/>
      <c r="D52" s="78"/>
      <c r="E52" s="78"/>
      <c r="F52" s="78"/>
      <c r="G52" s="78"/>
      <c r="H52" s="78"/>
      <c r="I52" s="78"/>
      <c r="J52" s="78"/>
      <c r="K52" s="78"/>
      <c r="L52" s="69"/>
      <c r="M52" s="69"/>
      <c r="N52" s="69"/>
      <c r="O52" s="69"/>
      <c r="P52" s="69"/>
    </row>
    <row r="53" spans="1:16" x14ac:dyDescent="0.25">
      <c r="A53" s="46" t="s">
        <v>68</v>
      </c>
      <c r="B53" s="68"/>
      <c r="C53" s="68"/>
      <c r="D53" s="68"/>
      <c r="E53" s="68"/>
      <c r="F53" s="68"/>
      <c r="G53" s="68"/>
      <c r="H53" s="68"/>
      <c r="I53" s="68"/>
      <c r="J53" s="68"/>
      <c r="K53" s="68"/>
      <c r="L53" s="68"/>
      <c r="M53" s="68"/>
      <c r="N53" s="68"/>
      <c r="O53" s="68"/>
      <c r="P53" s="68"/>
    </row>
    <row r="54" spans="1:16" x14ac:dyDescent="0.25">
      <c r="A54" s="139" t="s">
        <v>69</v>
      </c>
      <c r="B54" s="68"/>
      <c r="C54" s="68"/>
      <c r="D54" s="68"/>
      <c r="E54" s="68"/>
      <c r="F54" s="68"/>
      <c r="G54" s="68"/>
      <c r="H54" s="68"/>
      <c r="I54" s="68"/>
      <c r="J54" s="68"/>
      <c r="K54" s="68"/>
      <c r="L54" s="68"/>
      <c r="M54" s="68"/>
      <c r="N54" s="68"/>
      <c r="O54" s="68"/>
      <c r="P54" s="68"/>
    </row>
    <row r="55" spans="1:16" ht="13" x14ac:dyDescent="0.3">
      <c r="A55" s="44" t="s">
        <v>71</v>
      </c>
      <c r="B55" s="143">
        <f t="shared" ref="B55:P55" si="7">+SUM(B53:B54)</f>
        <v>0</v>
      </c>
      <c r="C55" s="143">
        <f t="shared" si="7"/>
        <v>0</v>
      </c>
      <c r="D55" s="143">
        <f t="shared" si="7"/>
        <v>0</v>
      </c>
      <c r="E55" s="143">
        <f t="shared" si="7"/>
        <v>0</v>
      </c>
      <c r="F55" s="143">
        <f t="shared" si="7"/>
        <v>0</v>
      </c>
      <c r="G55" s="143">
        <f t="shared" si="7"/>
        <v>0</v>
      </c>
      <c r="H55" s="143">
        <f t="shared" si="7"/>
        <v>0</v>
      </c>
      <c r="I55" s="143">
        <f t="shared" si="7"/>
        <v>0</v>
      </c>
      <c r="J55" s="143">
        <f t="shared" si="7"/>
        <v>0</v>
      </c>
      <c r="K55" s="143">
        <f t="shared" si="7"/>
        <v>0</v>
      </c>
      <c r="L55" s="143">
        <f t="shared" si="7"/>
        <v>0</v>
      </c>
      <c r="M55" s="143">
        <f t="shared" si="7"/>
        <v>0</v>
      </c>
      <c r="N55" s="143">
        <f t="shared" si="7"/>
        <v>0</v>
      </c>
      <c r="O55" s="143">
        <f t="shared" si="7"/>
        <v>0</v>
      </c>
      <c r="P55" s="143">
        <f t="shared" si="7"/>
        <v>0</v>
      </c>
    </row>
    <row r="56" spans="1:16" ht="13" x14ac:dyDescent="0.3">
      <c r="A56" s="44"/>
      <c r="B56" s="78"/>
      <c r="C56" s="78"/>
      <c r="D56" s="78"/>
      <c r="E56" s="78"/>
      <c r="F56" s="78"/>
      <c r="G56" s="78"/>
      <c r="H56" s="78"/>
      <c r="I56" s="78"/>
      <c r="J56" s="78"/>
      <c r="K56" s="78"/>
      <c r="L56" s="69"/>
      <c r="M56" s="69"/>
      <c r="N56" s="69"/>
      <c r="O56" s="69"/>
      <c r="P56" s="69"/>
    </row>
    <row r="57" spans="1:16" ht="13" x14ac:dyDescent="0.3">
      <c r="A57" s="19" t="s">
        <v>239</v>
      </c>
      <c r="B57" s="78"/>
      <c r="C57" s="78"/>
      <c r="D57" s="78"/>
      <c r="E57" s="78"/>
      <c r="F57" s="78"/>
      <c r="G57" s="78"/>
      <c r="H57" s="78"/>
      <c r="I57" s="78"/>
      <c r="J57" s="78"/>
      <c r="K57" s="78"/>
      <c r="L57" s="69"/>
      <c r="M57" s="69"/>
      <c r="N57" s="69"/>
      <c r="O57" s="69"/>
      <c r="P57" s="69"/>
    </row>
    <row r="58" spans="1:16" x14ac:dyDescent="0.25">
      <c r="A58" s="139" t="s">
        <v>68</v>
      </c>
      <c r="B58" s="68"/>
      <c r="C58" s="68"/>
      <c r="D58" s="68"/>
      <c r="E58" s="68"/>
      <c r="F58" s="68"/>
      <c r="G58" s="68"/>
      <c r="H58" s="68"/>
      <c r="I58" s="68"/>
      <c r="J58" s="68"/>
      <c r="K58" s="68"/>
      <c r="L58" s="68"/>
      <c r="M58" s="68"/>
      <c r="N58" s="68"/>
      <c r="O58" s="68"/>
      <c r="P58" s="68"/>
    </row>
    <row r="59" spans="1:16" x14ac:dyDescent="0.25">
      <c r="A59" s="139" t="s">
        <v>69</v>
      </c>
      <c r="B59" s="68"/>
      <c r="C59" s="68"/>
      <c r="D59" s="68"/>
      <c r="E59" s="68"/>
      <c r="F59" s="68"/>
      <c r="G59" s="68"/>
      <c r="H59" s="68"/>
      <c r="I59" s="68"/>
      <c r="J59" s="68"/>
      <c r="K59" s="68"/>
      <c r="L59" s="68"/>
      <c r="M59" s="68"/>
      <c r="N59" s="68"/>
      <c r="O59" s="68"/>
      <c r="P59" s="68"/>
    </row>
    <row r="60" spans="1:16" ht="13" x14ac:dyDescent="0.3">
      <c r="A60" s="44" t="s">
        <v>72</v>
      </c>
      <c r="B60" s="143">
        <f t="shared" ref="B60:P60" si="8">+SUM(B58:B59)</f>
        <v>0</v>
      </c>
      <c r="C60" s="143">
        <f t="shared" si="8"/>
        <v>0</v>
      </c>
      <c r="D60" s="143">
        <f t="shared" si="8"/>
        <v>0</v>
      </c>
      <c r="E60" s="143">
        <f t="shared" si="8"/>
        <v>0</v>
      </c>
      <c r="F60" s="143">
        <f t="shared" si="8"/>
        <v>0</v>
      </c>
      <c r="G60" s="143">
        <f t="shared" si="8"/>
        <v>0</v>
      </c>
      <c r="H60" s="143">
        <f t="shared" si="8"/>
        <v>0</v>
      </c>
      <c r="I60" s="143">
        <f t="shared" si="8"/>
        <v>0</v>
      </c>
      <c r="J60" s="143">
        <f t="shared" si="8"/>
        <v>0</v>
      </c>
      <c r="K60" s="143">
        <f t="shared" si="8"/>
        <v>0</v>
      </c>
      <c r="L60" s="143">
        <f t="shared" si="8"/>
        <v>0</v>
      </c>
      <c r="M60" s="143">
        <f t="shared" si="8"/>
        <v>0</v>
      </c>
      <c r="N60" s="143">
        <f t="shared" si="8"/>
        <v>0</v>
      </c>
      <c r="O60" s="143">
        <f t="shared" si="8"/>
        <v>0</v>
      </c>
      <c r="P60" s="143">
        <f t="shared" si="8"/>
        <v>0</v>
      </c>
    </row>
    <row r="61" spans="1:16" ht="13" x14ac:dyDescent="0.3">
      <c r="A61" s="44"/>
      <c r="B61" s="78"/>
      <c r="C61" s="78"/>
      <c r="D61" s="78"/>
      <c r="E61" s="78"/>
      <c r="F61" s="78"/>
      <c r="G61" s="78"/>
      <c r="H61" s="78"/>
      <c r="I61" s="78"/>
      <c r="J61" s="78"/>
      <c r="K61" s="78"/>
      <c r="L61" s="78"/>
      <c r="M61" s="78"/>
      <c r="N61" s="78"/>
      <c r="O61" s="78"/>
      <c r="P61" s="78"/>
    </row>
    <row r="62" spans="1:16" ht="13" x14ac:dyDescent="0.3">
      <c r="A62" s="19" t="str">
        <f>+A17</f>
        <v>Campgrounds</v>
      </c>
      <c r="B62" s="78"/>
      <c r="C62" s="78"/>
      <c r="D62" s="78"/>
      <c r="E62" s="78"/>
      <c r="F62" s="78"/>
      <c r="G62" s="78"/>
      <c r="H62" s="78"/>
      <c r="I62" s="78"/>
      <c r="J62" s="78"/>
      <c r="K62" s="78"/>
      <c r="L62" s="78"/>
      <c r="M62" s="78"/>
      <c r="N62" s="78"/>
      <c r="O62" s="78"/>
      <c r="P62" s="78"/>
    </row>
    <row r="63" spans="1:16" x14ac:dyDescent="0.25">
      <c r="A63" s="139" t="s">
        <v>68</v>
      </c>
      <c r="B63" s="68"/>
      <c r="C63" s="68"/>
      <c r="D63" s="68"/>
      <c r="E63" s="68"/>
      <c r="F63" s="68"/>
      <c r="G63" s="68"/>
      <c r="H63" s="68"/>
      <c r="I63" s="68"/>
      <c r="J63" s="68"/>
      <c r="K63" s="68"/>
      <c r="L63" s="68"/>
      <c r="M63" s="68"/>
      <c r="N63" s="68"/>
      <c r="O63" s="68"/>
      <c r="P63" s="68"/>
    </row>
    <row r="64" spans="1:16" x14ac:dyDescent="0.25">
      <c r="A64" s="139" t="s">
        <v>69</v>
      </c>
      <c r="B64" s="68"/>
      <c r="C64" s="68"/>
      <c r="D64" s="68"/>
      <c r="E64" s="68"/>
      <c r="F64" s="68"/>
      <c r="G64" s="68"/>
      <c r="H64" s="68"/>
      <c r="I64" s="68"/>
      <c r="J64" s="68"/>
      <c r="K64" s="68"/>
      <c r="L64" s="68"/>
      <c r="M64" s="68"/>
      <c r="N64" s="68"/>
      <c r="O64" s="68"/>
      <c r="P64" s="68"/>
    </row>
    <row r="65" spans="1:16" ht="13" x14ac:dyDescent="0.3">
      <c r="A65" s="44" t="s">
        <v>222</v>
      </c>
      <c r="B65" s="143">
        <f t="shared" ref="B65:P65" si="9">+SUM(B63:B64)</f>
        <v>0</v>
      </c>
      <c r="C65" s="143">
        <f t="shared" si="9"/>
        <v>0</v>
      </c>
      <c r="D65" s="143">
        <f t="shared" si="9"/>
        <v>0</v>
      </c>
      <c r="E65" s="143">
        <f t="shared" si="9"/>
        <v>0</v>
      </c>
      <c r="F65" s="143">
        <f t="shared" si="9"/>
        <v>0</v>
      </c>
      <c r="G65" s="143">
        <f t="shared" si="9"/>
        <v>0</v>
      </c>
      <c r="H65" s="143">
        <f t="shared" si="9"/>
        <v>0</v>
      </c>
      <c r="I65" s="143">
        <f t="shared" si="9"/>
        <v>0</v>
      </c>
      <c r="J65" s="143">
        <f t="shared" si="9"/>
        <v>0</v>
      </c>
      <c r="K65" s="143">
        <f t="shared" si="9"/>
        <v>0</v>
      </c>
      <c r="L65" s="143">
        <f t="shared" si="9"/>
        <v>0</v>
      </c>
      <c r="M65" s="143">
        <f t="shared" si="9"/>
        <v>0</v>
      </c>
      <c r="N65" s="143">
        <f t="shared" si="9"/>
        <v>0</v>
      </c>
      <c r="O65" s="143">
        <f t="shared" si="9"/>
        <v>0</v>
      </c>
      <c r="P65" s="143">
        <f t="shared" si="9"/>
        <v>0</v>
      </c>
    </row>
    <row r="66" spans="1:16" ht="13" x14ac:dyDescent="0.3">
      <c r="A66" s="44"/>
      <c r="B66" s="78"/>
      <c r="C66" s="78"/>
      <c r="D66" s="78"/>
      <c r="E66" s="78"/>
      <c r="F66" s="78"/>
      <c r="G66" s="78"/>
      <c r="H66" s="78"/>
      <c r="I66" s="78"/>
      <c r="J66" s="78"/>
      <c r="K66" s="78"/>
      <c r="L66" s="78"/>
      <c r="M66" s="78"/>
      <c r="N66" s="78"/>
      <c r="O66" s="78"/>
      <c r="P66" s="78"/>
    </row>
    <row r="67" spans="1:16" ht="13" x14ac:dyDescent="0.3">
      <c r="A67" s="19" t="str">
        <f>+A18</f>
        <v>Horseback Riding</v>
      </c>
      <c r="B67" s="78"/>
      <c r="C67" s="78"/>
      <c r="D67" s="78"/>
      <c r="E67" s="78"/>
      <c r="F67" s="78"/>
      <c r="G67" s="78"/>
      <c r="H67" s="78"/>
      <c r="I67" s="78"/>
      <c r="J67" s="78"/>
      <c r="K67" s="78"/>
      <c r="L67" s="78"/>
      <c r="M67" s="78"/>
      <c r="N67" s="78"/>
      <c r="O67" s="78"/>
      <c r="P67" s="78"/>
    </row>
    <row r="68" spans="1:16" x14ac:dyDescent="0.25">
      <c r="A68" s="139" t="s">
        <v>68</v>
      </c>
      <c r="B68" s="68"/>
      <c r="C68" s="68"/>
      <c r="D68" s="68"/>
      <c r="E68" s="68"/>
      <c r="F68" s="68"/>
      <c r="G68" s="68"/>
      <c r="H68" s="68"/>
      <c r="I68" s="68"/>
      <c r="J68" s="68"/>
      <c r="K68" s="68"/>
      <c r="L68" s="68"/>
      <c r="M68" s="68"/>
      <c r="N68" s="68"/>
      <c r="O68" s="68"/>
      <c r="P68" s="68"/>
    </row>
    <row r="69" spans="1:16" x14ac:dyDescent="0.25">
      <c r="A69" s="139" t="s">
        <v>69</v>
      </c>
      <c r="B69" s="68"/>
      <c r="C69" s="68"/>
      <c r="D69" s="68"/>
      <c r="E69" s="68"/>
      <c r="F69" s="68"/>
      <c r="G69" s="68"/>
      <c r="H69" s="68"/>
      <c r="I69" s="68"/>
      <c r="J69" s="68"/>
      <c r="K69" s="68"/>
      <c r="L69" s="68"/>
      <c r="M69" s="68"/>
      <c r="N69" s="68"/>
      <c r="O69" s="68"/>
      <c r="P69" s="68"/>
    </row>
    <row r="70" spans="1:16" ht="13" x14ac:dyDescent="0.3">
      <c r="A70" s="44" t="s">
        <v>223</v>
      </c>
      <c r="B70" s="143">
        <f t="shared" ref="B70:P70" si="10">+SUM(B68:B69)</f>
        <v>0</v>
      </c>
      <c r="C70" s="143">
        <f t="shared" si="10"/>
        <v>0</v>
      </c>
      <c r="D70" s="143">
        <f t="shared" si="10"/>
        <v>0</v>
      </c>
      <c r="E70" s="143">
        <f t="shared" si="10"/>
        <v>0</v>
      </c>
      <c r="F70" s="143">
        <f t="shared" si="10"/>
        <v>0</v>
      </c>
      <c r="G70" s="143">
        <f t="shared" si="10"/>
        <v>0</v>
      </c>
      <c r="H70" s="143">
        <f t="shared" si="10"/>
        <v>0</v>
      </c>
      <c r="I70" s="143">
        <f t="shared" si="10"/>
        <v>0</v>
      </c>
      <c r="J70" s="143">
        <f t="shared" si="10"/>
        <v>0</v>
      </c>
      <c r="K70" s="143">
        <f t="shared" si="10"/>
        <v>0</v>
      </c>
      <c r="L70" s="143">
        <f t="shared" si="10"/>
        <v>0</v>
      </c>
      <c r="M70" s="143">
        <f t="shared" si="10"/>
        <v>0</v>
      </c>
      <c r="N70" s="143">
        <f t="shared" si="10"/>
        <v>0</v>
      </c>
      <c r="O70" s="143">
        <f t="shared" si="10"/>
        <v>0</v>
      </c>
      <c r="P70" s="143">
        <f t="shared" si="10"/>
        <v>0</v>
      </c>
    </row>
    <row r="71" spans="1:16" ht="13" x14ac:dyDescent="0.3">
      <c r="A71" s="44"/>
      <c r="B71" s="78"/>
      <c r="C71" s="78"/>
      <c r="D71" s="78"/>
      <c r="E71" s="78"/>
      <c r="F71" s="78"/>
      <c r="G71" s="78"/>
      <c r="H71" s="78"/>
      <c r="I71" s="78"/>
      <c r="J71" s="78"/>
      <c r="K71" s="78"/>
      <c r="L71" s="78"/>
      <c r="M71" s="78"/>
      <c r="N71" s="78"/>
      <c r="O71" s="78"/>
      <c r="P71" s="78"/>
    </row>
    <row r="72" spans="1:16" ht="13" x14ac:dyDescent="0.3">
      <c r="A72" s="19" t="s">
        <v>198</v>
      </c>
      <c r="B72" s="78"/>
      <c r="C72" s="78"/>
      <c r="D72" s="78"/>
      <c r="E72" s="78"/>
      <c r="F72" s="78"/>
      <c r="G72" s="78"/>
      <c r="H72" s="78"/>
      <c r="I72" s="78"/>
      <c r="J72" s="78"/>
      <c r="K72" s="78"/>
      <c r="L72" s="78"/>
      <c r="M72" s="78"/>
      <c r="N72" s="78"/>
      <c r="O72" s="78"/>
      <c r="P72" s="78"/>
    </row>
    <row r="73" spans="1:16" x14ac:dyDescent="0.25">
      <c r="A73" s="139" t="s">
        <v>68</v>
      </c>
      <c r="B73" s="68"/>
      <c r="C73" s="68"/>
      <c r="D73" s="68"/>
      <c r="E73" s="68"/>
      <c r="F73" s="68"/>
      <c r="G73" s="68"/>
      <c r="H73" s="68"/>
      <c r="I73" s="68"/>
      <c r="J73" s="68"/>
      <c r="K73" s="68"/>
      <c r="L73" s="68"/>
      <c r="M73" s="68"/>
      <c r="N73" s="68"/>
      <c r="O73" s="68"/>
      <c r="P73" s="68"/>
    </row>
    <row r="74" spans="1:16" x14ac:dyDescent="0.25">
      <c r="A74" s="139" t="s">
        <v>69</v>
      </c>
      <c r="B74" s="68"/>
      <c r="C74" s="68"/>
      <c r="D74" s="68"/>
      <c r="E74" s="68"/>
      <c r="F74" s="68"/>
      <c r="G74" s="68"/>
      <c r="H74" s="68"/>
      <c r="I74" s="68"/>
      <c r="J74" s="68"/>
      <c r="K74" s="68"/>
      <c r="L74" s="68"/>
      <c r="M74" s="68"/>
      <c r="N74" s="68"/>
      <c r="O74" s="68"/>
      <c r="P74" s="68"/>
    </row>
    <row r="75" spans="1:16" ht="13" x14ac:dyDescent="0.3">
      <c r="A75" s="44" t="s">
        <v>209</v>
      </c>
      <c r="B75" s="143">
        <f t="shared" ref="B75:P75" si="11">+SUM(B73:B74)</f>
        <v>0</v>
      </c>
      <c r="C75" s="143">
        <f t="shared" si="11"/>
        <v>0</v>
      </c>
      <c r="D75" s="143">
        <f t="shared" si="11"/>
        <v>0</v>
      </c>
      <c r="E75" s="143">
        <f t="shared" si="11"/>
        <v>0</v>
      </c>
      <c r="F75" s="143">
        <f t="shared" si="11"/>
        <v>0</v>
      </c>
      <c r="G75" s="143">
        <f t="shared" si="11"/>
        <v>0</v>
      </c>
      <c r="H75" s="143">
        <f t="shared" si="11"/>
        <v>0</v>
      </c>
      <c r="I75" s="143">
        <f t="shared" si="11"/>
        <v>0</v>
      </c>
      <c r="J75" s="143">
        <f t="shared" si="11"/>
        <v>0</v>
      </c>
      <c r="K75" s="143">
        <f t="shared" si="11"/>
        <v>0</v>
      </c>
      <c r="L75" s="143">
        <f t="shared" si="11"/>
        <v>0</v>
      </c>
      <c r="M75" s="143">
        <f t="shared" si="11"/>
        <v>0</v>
      </c>
      <c r="N75" s="143">
        <f t="shared" si="11"/>
        <v>0</v>
      </c>
      <c r="O75" s="143">
        <f t="shared" si="11"/>
        <v>0</v>
      </c>
      <c r="P75" s="143">
        <f t="shared" si="11"/>
        <v>0</v>
      </c>
    </row>
    <row r="76" spans="1:16" ht="13" x14ac:dyDescent="0.3">
      <c r="A76" s="44"/>
      <c r="B76" s="78"/>
      <c r="C76" s="78"/>
      <c r="D76" s="78"/>
      <c r="E76" s="78"/>
      <c r="F76" s="78"/>
      <c r="G76" s="78"/>
      <c r="H76" s="78"/>
      <c r="I76" s="78"/>
      <c r="J76" s="78"/>
      <c r="K76" s="78"/>
      <c r="L76" s="78"/>
      <c r="M76" s="78"/>
      <c r="N76" s="78"/>
      <c r="O76" s="78"/>
      <c r="P76" s="78"/>
    </row>
    <row r="77" spans="1:16" ht="13" x14ac:dyDescent="0.3">
      <c r="A77" s="19" t="s">
        <v>59</v>
      </c>
      <c r="B77" s="78"/>
      <c r="C77" s="78"/>
      <c r="D77" s="78"/>
      <c r="E77" s="78"/>
      <c r="F77" s="78"/>
      <c r="G77" s="78"/>
      <c r="H77" s="78"/>
      <c r="I77" s="78"/>
      <c r="J77" s="78"/>
      <c r="K77" s="78"/>
      <c r="L77" s="78"/>
      <c r="M77" s="78"/>
      <c r="N77" s="78"/>
      <c r="O77" s="78"/>
      <c r="P77" s="78"/>
    </row>
    <row r="78" spans="1:16" x14ac:dyDescent="0.25">
      <c r="A78" s="139" t="s">
        <v>68</v>
      </c>
      <c r="B78" s="68"/>
      <c r="C78" s="68"/>
      <c r="D78" s="68"/>
      <c r="E78" s="68"/>
      <c r="F78" s="68"/>
      <c r="G78" s="68"/>
      <c r="H78" s="68"/>
      <c r="I78" s="68"/>
      <c r="J78" s="68"/>
      <c r="K78" s="68"/>
      <c r="L78" s="68"/>
      <c r="M78" s="68"/>
      <c r="N78" s="68"/>
      <c r="O78" s="68"/>
      <c r="P78" s="68"/>
    </row>
    <row r="79" spans="1:16" x14ac:dyDescent="0.25">
      <c r="A79" s="139" t="s">
        <v>69</v>
      </c>
      <c r="B79" s="68"/>
      <c r="C79" s="68"/>
      <c r="D79" s="68"/>
      <c r="E79" s="68"/>
      <c r="F79" s="68"/>
      <c r="G79" s="68"/>
      <c r="H79" s="68"/>
      <c r="I79" s="68"/>
      <c r="J79" s="68"/>
      <c r="K79" s="68"/>
      <c r="L79" s="68"/>
      <c r="M79" s="68"/>
      <c r="N79" s="68"/>
      <c r="O79" s="68"/>
      <c r="P79" s="68"/>
    </row>
    <row r="80" spans="1:16" ht="13" x14ac:dyDescent="0.3">
      <c r="A80" s="44" t="s">
        <v>73</v>
      </c>
      <c r="B80" s="143">
        <f t="shared" ref="B80:P80" si="12">+SUM(B78:B79)</f>
        <v>0</v>
      </c>
      <c r="C80" s="143">
        <f t="shared" si="12"/>
        <v>0</v>
      </c>
      <c r="D80" s="143">
        <f t="shared" si="12"/>
        <v>0</v>
      </c>
      <c r="E80" s="143">
        <f t="shared" si="12"/>
        <v>0</v>
      </c>
      <c r="F80" s="143">
        <f t="shared" si="12"/>
        <v>0</v>
      </c>
      <c r="G80" s="143">
        <f t="shared" si="12"/>
        <v>0</v>
      </c>
      <c r="H80" s="143">
        <f t="shared" si="12"/>
        <v>0</v>
      </c>
      <c r="I80" s="143">
        <f t="shared" si="12"/>
        <v>0</v>
      </c>
      <c r="J80" s="143">
        <f t="shared" si="12"/>
        <v>0</v>
      </c>
      <c r="K80" s="143">
        <f t="shared" si="12"/>
        <v>0</v>
      </c>
      <c r="L80" s="143">
        <f t="shared" si="12"/>
        <v>0</v>
      </c>
      <c r="M80" s="143">
        <f t="shared" si="12"/>
        <v>0</v>
      </c>
      <c r="N80" s="143">
        <f t="shared" si="12"/>
        <v>0</v>
      </c>
      <c r="O80" s="143">
        <f t="shared" si="12"/>
        <v>0</v>
      </c>
      <c r="P80" s="143">
        <f t="shared" si="12"/>
        <v>0</v>
      </c>
    </row>
    <row r="81" spans="1:16" ht="13" x14ac:dyDescent="0.3">
      <c r="A81" s="44"/>
      <c r="B81" s="78"/>
      <c r="C81" s="78"/>
      <c r="D81" s="78"/>
      <c r="E81" s="78"/>
      <c r="F81" s="78"/>
      <c r="G81" s="78"/>
      <c r="H81" s="78"/>
      <c r="I81" s="78"/>
      <c r="J81" s="78"/>
      <c r="K81" s="78"/>
      <c r="L81" s="78"/>
      <c r="M81" s="78"/>
      <c r="N81" s="78"/>
      <c r="O81" s="78"/>
      <c r="P81" s="78"/>
    </row>
    <row r="82" spans="1:16" ht="13" x14ac:dyDescent="0.3">
      <c r="A82" s="19" t="s">
        <v>59</v>
      </c>
      <c r="B82" s="78"/>
      <c r="C82" s="78"/>
      <c r="D82" s="78"/>
      <c r="E82" s="78"/>
      <c r="F82" s="78"/>
      <c r="G82" s="78"/>
      <c r="H82" s="78"/>
      <c r="I82" s="78"/>
      <c r="J82" s="78"/>
      <c r="K82" s="78"/>
      <c r="L82" s="78"/>
      <c r="M82" s="78"/>
      <c r="N82" s="78"/>
      <c r="O82" s="78"/>
      <c r="P82" s="78"/>
    </row>
    <row r="83" spans="1:16" x14ac:dyDescent="0.25">
      <c r="A83" s="139" t="s">
        <v>68</v>
      </c>
      <c r="B83" s="68"/>
      <c r="C83" s="68"/>
      <c r="D83" s="68"/>
      <c r="E83" s="68"/>
      <c r="F83" s="68"/>
      <c r="G83" s="68"/>
      <c r="H83" s="68"/>
      <c r="I83" s="68"/>
      <c r="J83" s="68"/>
      <c r="K83" s="68"/>
      <c r="L83" s="68"/>
      <c r="M83" s="68"/>
      <c r="N83" s="68"/>
      <c r="O83" s="68"/>
      <c r="P83" s="68"/>
    </row>
    <row r="84" spans="1:16" x14ac:dyDescent="0.25">
      <c r="A84" s="139" t="s">
        <v>69</v>
      </c>
      <c r="B84" s="68"/>
      <c r="C84" s="68"/>
      <c r="D84" s="68"/>
      <c r="E84" s="68"/>
      <c r="F84" s="68"/>
      <c r="G84" s="68"/>
      <c r="H84" s="68"/>
      <c r="I84" s="68"/>
      <c r="J84" s="68"/>
      <c r="K84" s="68"/>
      <c r="L84" s="68"/>
      <c r="M84" s="68"/>
      <c r="N84" s="68"/>
      <c r="O84" s="68"/>
      <c r="P84" s="68"/>
    </row>
    <row r="85" spans="1:16" ht="13" x14ac:dyDescent="0.3">
      <c r="A85" s="44" t="s">
        <v>73</v>
      </c>
      <c r="B85" s="143">
        <f t="shared" ref="B85:P85" si="13">+SUM(B83:B84)</f>
        <v>0</v>
      </c>
      <c r="C85" s="143">
        <f t="shared" si="13"/>
        <v>0</v>
      </c>
      <c r="D85" s="143">
        <f t="shared" si="13"/>
        <v>0</v>
      </c>
      <c r="E85" s="143">
        <f t="shared" si="13"/>
        <v>0</v>
      </c>
      <c r="F85" s="143">
        <f t="shared" si="13"/>
        <v>0</v>
      </c>
      <c r="G85" s="143">
        <f t="shared" si="13"/>
        <v>0</v>
      </c>
      <c r="H85" s="143">
        <f t="shared" si="13"/>
        <v>0</v>
      </c>
      <c r="I85" s="143">
        <f t="shared" si="13"/>
        <v>0</v>
      </c>
      <c r="J85" s="143">
        <f t="shared" si="13"/>
        <v>0</v>
      </c>
      <c r="K85" s="143">
        <f t="shared" si="13"/>
        <v>0</v>
      </c>
      <c r="L85" s="143">
        <f t="shared" si="13"/>
        <v>0</v>
      </c>
      <c r="M85" s="143">
        <f t="shared" si="13"/>
        <v>0</v>
      </c>
      <c r="N85" s="143">
        <f t="shared" si="13"/>
        <v>0</v>
      </c>
      <c r="O85" s="143">
        <f t="shared" si="13"/>
        <v>0</v>
      </c>
      <c r="P85" s="143">
        <f t="shared" si="13"/>
        <v>0</v>
      </c>
    </row>
    <row r="86" spans="1:16" ht="13" x14ac:dyDescent="0.3">
      <c r="A86" s="44"/>
      <c r="B86" s="78"/>
      <c r="C86" s="78"/>
      <c r="D86" s="78"/>
      <c r="E86" s="78"/>
      <c r="F86" s="78"/>
      <c r="G86" s="78"/>
      <c r="H86" s="78"/>
      <c r="I86" s="78"/>
      <c r="J86" s="78"/>
      <c r="K86" s="78"/>
      <c r="L86" s="78"/>
      <c r="M86" s="78"/>
      <c r="N86" s="78"/>
      <c r="O86" s="78"/>
      <c r="P86" s="78"/>
    </row>
    <row r="87" spans="1:16" ht="13" x14ac:dyDescent="0.3">
      <c r="A87" s="19" t="s">
        <v>60</v>
      </c>
      <c r="B87" s="78"/>
      <c r="C87" s="78"/>
      <c r="D87" s="78"/>
      <c r="E87" s="78"/>
      <c r="F87" s="78"/>
      <c r="G87" s="78"/>
      <c r="H87" s="78"/>
      <c r="I87" s="78"/>
      <c r="J87" s="78"/>
      <c r="K87" s="78"/>
      <c r="L87" s="78"/>
      <c r="M87" s="78"/>
      <c r="N87" s="78"/>
      <c r="O87" s="78"/>
      <c r="P87" s="78"/>
    </row>
    <row r="88" spans="1:16" x14ac:dyDescent="0.25">
      <c r="A88" s="139" t="s">
        <v>68</v>
      </c>
      <c r="B88" s="68"/>
      <c r="C88" s="68"/>
      <c r="D88" s="68"/>
      <c r="E88" s="68"/>
      <c r="F88" s="68"/>
      <c r="G88" s="68"/>
      <c r="H88" s="68"/>
      <c r="I88" s="68"/>
      <c r="J88" s="68"/>
      <c r="K88" s="68"/>
      <c r="L88" s="68"/>
      <c r="M88" s="68"/>
      <c r="N88" s="68"/>
      <c r="O88" s="68"/>
      <c r="P88" s="68"/>
    </row>
    <row r="89" spans="1:16" x14ac:dyDescent="0.25">
      <c r="A89" s="46" t="s">
        <v>69</v>
      </c>
      <c r="B89" s="68"/>
      <c r="C89" s="68"/>
      <c r="D89" s="68"/>
      <c r="E89" s="68"/>
      <c r="F89" s="68"/>
      <c r="G89" s="68"/>
      <c r="H89" s="68"/>
      <c r="I89" s="68"/>
      <c r="J89" s="68"/>
      <c r="K89" s="68"/>
      <c r="L89" s="68"/>
      <c r="M89" s="68"/>
      <c r="N89" s="68"/>
      <c r="O89" s="68"/>
      <c r="P89" s="68"/>
    </row>
    <row r="90" spans="1:16" ht="13" x14ac:dyDescent="0.3">
      <c r="A90" s="44" t="s">
        <v>73</v>
      </c>
      <c r="B90" s="143">
        <f t="shared" ref="B90:P90" si="14">+SUM(B88:B89)</f>
        <v>0</v>
      </c>
      <c r="C90" s="143">
        <f t="shared" si="14"/>
        <v>0</v>
      </c>
      <c r="D90" s="143">
        <f t="shared" si="14"/>
        <v>0</v>
      </c>
      <c r="E90" s="143">
        <f t="shared" si="14"/>
        <v>0</v>
      </c>
      <c r="F90" s="143">
        <f t="shared" si="14"/>
        <v>0</v>
      </c>
      <c r="G90" s="143">
        <f t="shared" si="14"/>
        <v>0</v>
      </c>
      <c r="H90" s="143">
        <f t="shared" si="14"/>
        <v>0</v>
      </c>
      <c r="I90" s="143">
        <f t="shared" si="14"/>
        <v>0</v>
      </c>
      <c r="J90" s="143">
        <f t="shared" si="14"/>
        <v>0</v>
      </c>
      <c r="K90" s="143">
        <f t="shared" si="14"/>
        <v>0</v>
      </c>
      <c r="L90" s="143">
        <f t="shared" si="14"/>
        <v>0</v>
      </c>
      <c r="M90" s="143">
        <f t="shared" si="14"/>
        <v>0</v>
      </c>
      <c r="N90" s="143">
        <f t="shared" si="14"/>
        <v>0</v>
      </c>
      <c r="O90" s="143">
        <f t="shared" si="14"/>
        <v>0</v>
      </c>
      <c r="P90" s="143">
        <f t="shared" si="14"/>
        <v>0</v>
      </c>
    </row>
    <row r="91" spans="1:16" ht="13" x14ac:dyDescent="0.3">
      <c r="A91" s="44"/>
      <c r="B91" s="78"/>
      <c r="C91" s="78"/>
      <c r="D91" s="78"/>
      <c r="E91" s="78"/>
      <c r="F91" s="78"/>
      <c r="G91" s="78"/>
      <c r="H91" s="78"/>
      <c r="I91" s="78"/>
      <c r="J91" s="78"/>
      <c r="K91" s="78"/>
      <c r="L91" s="78"/>
      <c r="M91" s="78"/>
      <c r="N91" s="78"/>
      <c r="O91" s="78"/>
      <c r="P91" s="78"/>
    </row>
    <row r="92" spans="1:16" ht="13" x14ac:dyDescent="0.3">
      <c r="A92" s="19" t="s">
        <v>60</v>
      </c>
      <c r="B92" s="78"/>
      <c r="C92" s="78"/>
      <c r="D92" s="78"/>
      <c r="E92" s="78"/>
      <c r="F92" s="78"/>
      <c r="G92" s="78"/>
      <c r="H92" s="78"/>
      <c r="I92" s="78"/>
      <c r="J92" s="78"/>
      <c r="K92" s="78"/>
      <c r="L92" s="78"/>
      <c r="M92" s="78"/>
      <c r="N92" s="78"/>
      <c r="O92" s="78"/>
      <c r="P92" s="78"/>
    </row>
    <row r="93" spans="1:16" x14ac:dyDescent="0.25">
      <c r="A93" s="46" t="s">
        <v>68</v>
      </c>
      <c r="B93" s="68"/>
      <c r="C93" s="68"/>
      <c r="D93" s="68"/>
      <c r="E93" s="68"/>
      <c r="F93" s="68"/>
      <c r="G93" s="68"/>
      <c r="H93" s="68"/>
      <c r="I93" s="68"/>
      <c r="J93" s="68"/>
      <c r="K93" s="68"/>
      <c r="L93" s="68"/>
      <c r="M93" s="68"/>
      <c r="N93" s="68"/>
      <c r="O93" s="68"/>
      <c r="P93" s="68"/>
    </row>
    <row r="94" spans="1:16" x14ac:dyDescent="0.25">
      <c r="A94" s="46" t="s">
        <v>69</v>
      </c>
      <c r="B94" s="68"/>
      <c r="C94" s="68"/>
      <c r="D94" s="68"/>
      <c r="E94" s="68"/>
      <c r="F94" s="68"/>
      <c r="G94" s="68"/>
      <c r="H94" s="68"/>
      <c r="I94" s="68"/>
      <c r="J94" s="68"/>
      <c r="K94" s="68"/>
      <c r="L94" s="68"/>
      <c r="M94" s="68"/>
      <c r="N94" s="68"/>
      <c r="O94" s="68"/>
      <c r="P94" s="68"/>
    </row>
    <row r="95" spans="1:16" ht="13" x14ac:dyDescent="0.3">
      <c r="A95" s="44" t="s">
        <v>73</v>
      </c>
      <c r="B95" s="143">
        <f t="shared" ref="B95:P95" si="15">+SUM(B93:B94)</f>
        <v>0</v>
      </c>
      <c r="C95" s="143">
        <f t="shared" si="15"/>
        <v>0</v>
      </c>
      <c r="D95" s="143">
        <f t="shared" si="15"/>
        <v>0</v>
      </c>
      <c r="E95" s="143">
        <f t="shared" si="15"/>
        <v>0</v>
      </c>
      <c r="F95" s="143">
        <f t="shared" si="15"/>
        <v>0</v>
      </c>
      <c r="G95" s="143">
        <f t="shared" si="15"/>
        <v>0</v>
      </c>
      <c r="H95" s="143">
        <f t="shared" si="15"/>
        <v>0</v>
      </c>
      <c r="I95" s="143">
        <f t="shared" si="15"/>
        <v>0</v>
      </c>
      <c r="J95" s="143">
        <f t="shared" si="15"/>
        <v>0</v>
      </c>
      <c r="K95" s="143">
        <f t="shared" si="15"/>
        <v>0</v>
      </c>
      <c r="L95" s="143">
        <f t="shared" si="15"/>
        <v>0</v>
      </c>
      <c r="M95" s="143">
        <f t="shared" si="15"/>
        <v>0</v>
      </c>
      <c r="N95" s="143">
        <f t="shared" si="15"/>
        <v>0</v>
      </c>
      <c r="O95" s="143">
        <f t="shared" si="15"/>
        <v>0</v>
      </c>
      <c r="P95" s="143">
        <f t="shared" si="15"/>
        <v>0</v>
      </c>
    </row>
    <row r="96" spans="1:16" ht="13" x14ac:dyDescent="0.3">
      <c r="A96" s="44" t="s">
        <v>220</v>
      </c>
      <c r="B96" s="78"/>
      <c r="C96" s="78"/>
      <c r="D96" s="78"/>
      <c r="E96" s="78"/>
      <c r="F96" s="78"/>
      <c r="G96" s="78"/>
      <c r="H96" s="78"/>
      <c r="I96" s="78"/>
      <c r="J96" s="78"/>
      <c r="K96" s="78"/>
      <c r="L96" s="78"/>
      <c r="M96" s="78"/>
      <c r="N96" s="78"/>
      <c r="O96" s="78"/>
      <c r="P96" s="78"/>
    </row>
    <row r="97" spans="1:17" ht="13" x14ac:dyDescent="0.3">
      <c r="A97" s="19" t="s">
        <v>74</v>
      </c>
      <c r="B97" s="78"/>
      <c r="C97" s="78"/>
      <c r="D97" s="78"/>
      <c r="E97" s="78"/>
      <c r="F97" s="78"/>
      <c r="G97" s="78"/>
      <c r="H97" s="78"/>
      <c r="I97" s="78"/>
      <c r="J97" s="78"/>
      <c r="K97" s="78"/>
      <c r="L97" s="78"/>
      <c r="M97" s="78"/>
      <c r="N97" s="78"/>
      <c r="O97" s="78"/>
      <c r="P97" s="78"/>
    </row>
    <row r="98" spans="1:17" x14ac:dyDescent="0.25">
      <c r="A98" s="43" t="s">
        <v>77</v>
      </c>
      <c r="B98" s="68"/>
      <c r="C98" s="68"/>
      <c r="D98" s="68"/>
      <c r="E98" s="68"/>
      <c r="F98" s="68"/>
      <c r="G98" s="68"/>
      <c r="H98" s="68"/>
      <c r="I98" s="68"/>
      <c r="J98" s="68"/>
      <c r="K98" s="68"/>
      <c r="L98" s="68"/>
      <c r="M98" s="68"/>
      <c r="N98" s="68"/>
      <c r="O98" s="68"/>
      <c r="P98" s="68"/>
      <c r="Q98" s="69"/>
    </row>
    <row r="99" spans="1:17" x14ac:dyDescent="0.25">
      <c r="A99" s="43" t="s">
        <v>78</v>
      </c>
      <c r="B99" s="68"/>
      <c r="C99" s="68"/>
      <c r="D99" s="68"/>
      <c r="E99" s="68"/>
      <c r="F99" s="68"/>
      <c r="G99" s="68"/>
      <c r="H99" s="68"/>
      <c r="I99" s="68"/>
      <c r="J99" s="68"/>
      <c r="K99" s="68"/>
      <c r="L99" s="68"/>
      <c r="M99" s="68"/>
      <c r="N99" s="68"/>
      <c r="O99" s="68"/>
      <c r="P99" s="68"/>
      <c r="Q99" s="69"/>
    </row>
    <row r="100" spans="1:17" x14ac:dyDescent="0.25">
      <c r="A100" s="43" t="s">
        <v>76</v>
      </c>
      <c r="B100" s="68"/>
      <c r="C100" s="68"/>
      <c r="D100" s="68"/>
      <c r="E100" s="68"/>
      <c r="F100" s="68"/>
      <c r="G100" s="68"/>
      <c r="H100" s="68"/>
      <c r="I100" s="68"/>
      <c r="J100" s="68"/>
      <c r="K100" s="68"/>
      <c r="L100" s="68"/>
      <c r="M100" s="68"/>
      <c r="N100" s="68"/>
      <c r="O100" s="68"/>
      <c r="P100" s="68"/>
      <c r="Q100" s="69"/>
    </row>
    <row r="101" spans="1:17" x14ac:dyDescent="0.25">
      <c r="A101" s="43" t="s">
        <v>196</v>
      </c>
      <c r="B101" s="68"/>
      <c r="C101" s="68"/>
      <c r="D101" s="68"/>
      <c r="E101" s="68"/>
      <c r="F101" s="68"/>
      <c r="G101" s="68"/>
      <c r="H101" s="68"/>
      <c r="I101" s="68"/>
      <c r="J101" s="68"/>
      <c r="K101" s="68"/>
      <c r="L101" s="68"/>
      <c r="M101" s="68"/>
      <c r="N101" s="68"/>
      <c r="O101" s="68"/>
      <c r="P101" s="68"/>
      <c r="Q101" s="69"/>
    </row>
    <row r="102" spans="1:17" x14ac:dyDescent="0.25">
      <c r="A102" s="43" t="s">
        <v>74</v>
      </c>
      <c r="B102" s="68"/>
      <c r="C102" s="68"/>
      <c r="D102" s="68"/>
      <c r="E102" s="68"/>
      <c r="F102" s="68"/>
      <c r="G102" s="68"/>
      <c r="H102" s="68"/>
      <c r="I102" s="68"/>
      <c r="J102" s="68"/>
      <c r="K102" s="68"/>
      <c r="L102" s="68"/>
      <c r="M102" s="68"/>
      <c r="N102" s="68"/>
      <c r="O102" s="68"/>
      <c r="P102" s="68"/>
      <c r="Q102" s="69"/>
    </row>
    <row r="103" spans="1:17" x14ac:dyDescent="0.25">
      <c r="A103" s="43" t="s">
        <v>74</v>
      </c>
      <c r="B103" s="68"/>
      <c r="C103" s="68"/>
      <c r="D103" s="68"/>
      <c r="E103" s="68"/>
      <c r="F103" s="68"/>
      <c r="G103" s="68"/>
      <c r="H103" s="68"/>
      <c r="I103" s="68"/>
      <c r="J103" s="68"/>
      <c r="K103" s="68"/>
      <c r="L103" s="68"/>
      <c r="M103" s="68"/>
      <c r="N103" s="68"/>
      <c r="O103" s="68"/>
      <c r="P103" s="68"/>
      <c r="Q103" s="69"/>
    </row>
    <row r="104" spans="1:17" ht="13" x14ac:dyDescent="0.3">
      <c r="A104" s="44" t="s">
        <v>79</v>
      </c>
      <c r="B104" s="143">
        <f t="shared" ref="B104:P104" si="16">SUM(B98:B103)</f>
        <v>0</v>
      </c>
      <c r="C104" s="143">
        <f t="shared" si="16"/>
        <v>0</v>
      </c>
      <c r="D104" s="143">
        <f t="shared" si="16"/>
        <v>0</v>
      </c>
      <c r="E104" s="143">
        <f t="shared" si="16"/>
        <v>0</v>
      </c>
      <c r="F104" s="143">
        <f t="shared" si="16"/>
        <v>0</v>
      </c>
      <c r="G104" s="143">
        <f t="shared" si="16"/>
        <v>0</v>
      </c>
      <c r="H104" s="143">
        <f t="shared" si="16"/>
        <v>0</v>
      </c>
      <c r="I104" s="143">
        <f t="shared" si="16"/>
        <v>0</v>
      </c>
      <c r="J104" s="143">
        <f t="shared" si="16"/>
        <v>0</v>
      </c>
      <c r="K104" s="143">
        <f t="shared" si="16"/>
        <v>0</v>
      </c>
      <c r="L104" s="143">
        <f t="shared" si="16"/>
        <v>0</v>
      </c>
      <c r="M104" s="143">
        <f t="shared" si="16"/>
        <v>0</v>
      </c>
      <c r="N104" s="143">
        <f t="shared" si="16"/>
        <v>0</v>
      </c>
      <c r="O104" s="143">
        <f t="shared" si="16"/>
        <v>0</v>
      </c>
      <c r="P104" s="143">
        <f t="shared" si="16"/>
        <v>0</v>
      </c>
      <c r="Q104" s="69"/>
    </row>
    <row r="105" spans="1:17" x14ac:dyDescent="0.25">
      <c r="A105" s="47" t="s">
        <v>220</v>
      </c>
      <c r="B105" s="78"/>
      <c r="C105" s="78"/>
      <c r="D105" s="78"/>
      <c r="E105" s="78"/>
      <c r="F105" s="78"/>
      <c r="G105" s="78"/>
      <c r="H105" s="78"/>
      <c r="I105" s="78"/>
      <c r="J105" s="78"/>
      <c r="K105" s="78"/>
      <c r="L105" s="69"/>
      <c r="M105" s="69"/>
      <c r="N105" s="69"/>
      <c r="O105" s="69"/>
      <c r="P105" s="69"/>
      <c r="Q105" s="69"/>
    </row>
    <row r="106" spans="1:17" ht="13" x14ac:dyDescent="0.3">
      <c r="A106" s="44" t="s">
        <v>80</v>
      </c>
      <c r="B106" s="143">
        <f t="shared" ref="B106:P106" si="17">B70+B75+B80+B85+B90+B65+B60+B55+B50+B95+B104</f>
        <v>0</v>
      </c>
      <c r="C106" s="143">
        <f t="shared" si="17"/>
        <v>0</v>
      </c>
      <c r="D106" s="143">
        <f t="shared" si="17"/>
        <v>0</v>
      </c>
      <c r="E106" s="143">
        <f t="shared" si="17"/>
        <v>0</v>
      </c>
      <c r="F106" s="143">
        <f t="shared" si="17"/>
        <v>0</v>
      </c>
      <c r="G106" s="143">
        <f t="shared" si="17"/>
        <v>0</v>
      </c>
      <c r="H106" s="143">
        <f t="shared" si="17"/>
        <v>0</v>
      </c>
      <c r="I106" s="143">
        <f t="shared" si="17"/>
        <v>0</v>
      </c>
      <c r="J106" s="143">
        <f t="shared" si="17"/>
        <v>0</v>
      </c>
      <c r="K106" s="143">
        <f t="shared" si="17"/>
        <v>0</v>
      </c>
      <c r="L106" s="143">
        <f t="shared" si="17"/>
        <v>0</v>
      </c>
      <c r="M106" s="143">
        <f t="shared" si="17"/>
        <v>0</v>
      </c>
      <c r="N106" s="143">
        <f t="shared" si="17"/>
        <v>0</v>
      </c>
      <c r="O106" s="143">
        <f t="shared" si="17"/>
        <v>0</v>
      </c>
      <c r="P106" s="143">
        <f t="shared" si="17"/>
        <v>0</v>
      </c>
      <c r="Q106" s="69"/>
    </row>
    <row r="107" spans="1:17" ht="13" x14ac:dyDescent="0.3">
      <c r="A107" s="44"/>
      <c r="B107" s="78"/>
      <c r="C107" s="78"/>
      <c r="D107" s="78"/>
      <c r="E107" s="78"/>
      <c r="F107" s="78"/>
      <c r="G107" s="78"/>
      <c r="H107" s="78"/>
      <c r="I107" s="78"/>
      <c r="J107" s="78"/>
      <c r="K107" s="78"/>
      <c r="L107" s="78"/>
      <c r="M107" s="78"/>
      <c r="N107" s="78"/>
      <c r="O107" s="78"/>
      <c r="P107" s="78"/>
      <c r="Q107" s="69"/>
    </row>
    <row r="108" spans="1:17" ht="13" x14ac:dyDescent="0.3">
      <c r="A108" s="44" t="s">
        <v>210</v>
      </c>
      <c r="B108" s="143">
        <f t="shared" ref="B108:P108" si="18">B41+B106</f>
        <v>0</v>
      </c>
      <c r="C108" s="143">
        <f t="shared" si="18"/>
        <v>0</v>
      </c>
      <c r="D108" s="143">
        <f t="shared" si="18"/>
        <v>0</v>
      </c>
      <c r="E108" s="143">
        <f t="shared" si="18"/>
        <v>0</v>
      </c>
      <c r="F108" s="143">
        <f t="shared" si="18"/>
        <v>0</v>
      </c>
      <c r="G108" s="143">
        <f t="shared" si="18"/>
        <v>0</v>
      </c>
      <c r="H108" s="143">
        <f t="shared" si="18"/>
        <v>0</v>
      </c>
      <c r="I108" s="143">
        <f t="shared" si="18"/>
        <v>0</v>
      </c>
      <c r="J108" s="143">
        <f t="shared" si="18"/>
        <v>0</v>
      </c>
      <c r="K108" s="143">
        <f t="shared" si="18"/>
        <v>0</v>
      </c>
      <c r="L108" s="143">
        <f t="shared" si="18"/>
        <v>0</v>
      </c>
      <c r="M108" s="143">
        <f t="shared" si="18"/>
        <v>0</v>
      </c>
      <c r="N108" s="143">
        <f t="shared" si="18"/>
        <v>0</v>
      </c>
      <c r="O108" s="143">
        <f t="shared" si="18"/>
        <v>0</v>
      </c>
      <c r="P108" s="143">
        <f t="shared" si="18"/>
        <v>0</v>
      </c>
      <c r="Q108" s="69"/>
    </row>
    <row r="109" spans="1:17" x14ac:dyDescent="0.25">
      <c r="A109" s="69"/>
      <c r="B109" s="78"/>
      <c r="C109" s="78"/>
      <c r="D109" s="78"/>
      <c r="E109" s="78"/>
      <c r="F109" s="78"/>
      <c r="G109" s="78"/>
      <c r="H109" s="78"/>
      <c r="I109" s="78"/>
      <c r="J109" s="78"/>
      <c r="K109" s="78"/>
      <c r="L109" s="78"/>
      <c r="M109" s="78"/>
      <c r="N109" s="78"/>
      <c r="O109" s="78"/>
      <c r="P109" s="78"/>
      <c r="Q109" s="69"/>
    </row>
    <row r="110" spans="1:17" ht="13" x14ac:dyDescent="0.3">
      <c r="A110" s="19" t="s">
        <v>81</v>
      </c>
      <c r="B110" s="78"/>
      <c r="C110" s="123"/>
      <c r="D110" s="123"/>
      <c r="E110" s="78"/>
      <c r="F110" s="78"/>
      <c r="G110" s="78"/>
      <c r="H110" s="78"/>
      <c r="I110" s="78"/>
      <c r="J110" s="78"/>
      <c r="K110" s="78"/>
      <c r="L110" s="69"/>
      <c r="M110" s="69"/>
      <c r="N110" s="69"/>
      <c r="O110" s="69"/>
      <c r="P110" s="69"/>
      <c r="Q110" s="69"/>
    </row>
    <row r="111" spans="1:17" x14ac:dyDescent="0.25">
      <c r="A111" s="43" t="s">
        <v>82</v>
      </c>
      <c r="B111" s="68"/>
      <c r="C111" s="68"/>
      <c r="D111" s="68"/>
      <c r="E111" s="68"/>
      <c r="F111" s="68"/>
      <c r="G111" s="68"/>
      <c r="H111" s="68"/>
      <c r="I111" s="68"/>
      <c r="J111" s="68"/>
      <c r="K111" s="68"/>
      <c r="L111" s="68"/>
      <c r="M111" s="68"/>
      <c r="N111" s="68"/>
      <c r="O111" s="68"/>
      <c r="P111" s="68"/>
      <c r="Q111" s="120"/>
    </row>
    <row r="112" spans="1:17" x14ac:dyDescent="0.25">
      <c r="A112" s="43" t="s">
        <v>83</v>
      </c>
      <c r="B112" s="68"/>
      <c r="C112" s="68"/>
      <c r="D112" s="68"/>
      <c r="E112" s="68"/>
      <c r="F112" s="68"/>
      <c r="G112" s="68"/>
      <c r="H112" s="68"/>
      <c r="I112" s="68"/>
      <c r="J112" s="68"/>
      <c r="K112" s="68"/>
      <c r="L112" s="68"/>
      <c r="M112" s="68"/>
      <c r="N112" s="68"/>
      <c r="O112" s="68"/>
      <c r="P112" s="68"/>
      <c r="Q112" s="120"/>
    </row>
    <row r="113" spans="1:17" x14ac:dyDescent="0.25">
      <c r="A113" s="43" t="s">
        <v>84</v>
      </c>
      <c r="B113" s="68"/>
      <c r="C113" s="68"/>
      <c r="D113" s="68"/>
      <c r="E113" s="68"/>
      <c r="F113" s="68"/>
      <c r="G113" s="68"/>
      <c r="H113" s="68"/>
      <c r="I113" s="68"/>
      <c r="J113" s="68"/>
      <c r="K113" s="68"/>
      <c r="L113" s="68"/>
      <c r="M113" s="68"/>
      <c r="N113" s="68"/>
      <c r="O113" s="68"/>
      <c r="P113" s="68"/>
      <c r="Q113" s="120"/>
    </row>
    <row r="114" spans="1:17" x14ac:dyDescent="0.25">
      <c r="A114" s="43" t="s">
        <v>85</v>
      </c>
      <c r="B114" s="68"/>
      <c r="C114" s="68"/>
      <c r="D114" s="68"/>
      <c r="E114" s="68"/>
      <c r="F114" s="68"/>
      <c r="G114" s="68"/>
      <c r="H114" s="68"/>
      <c r="I114" s="68"/>
      <c r="J114" s="68"/>
      <c r="K114" s="68"/>
      <c r="L114" s="68"/>
      <c r="M114" s="68"/>
      <c r="N114" s="68"/>
      <c r="O114" s="68"/>
      <c r="P114" s="68"/>
      <c r="Q114" s="120"/>
    </row>
    <row r="115" spans="1:17" x14ac:dyDescent="0.25">
      <c r="A115" s="43" t="s">
        <v>75</v>
      </c>
      <c r="B115" s="68"/>
      <c r="C115" s="68"/>
      <c r="D115" s="68"/>
      <c r="E115" s="68"/>
      <c r="F115" s="68"/>
      <c r="G115" s="68"/>
      <c r="H115" s="68"/>
      <c r="I115" s="68"/>
      <c r="J115" s="68"/>
      <c r="K115" s="68"/>
      <c r="L115" s="68"/>
      <c r="M115" s="68"/>
      <c r="N115" s="68"/>
      <c r="O115" s="68"/>
      <c r="P115" s="68"/>
      <c r="Q115" s="120"/>
    </row>
    <row r="116" spans="1:17" x14ac:dyDescent="0.25">
      <c r="A116" s="43" t="s">
        <v>86</v>
      </c>
      <c r="B116" s="68"/>
      <c r="C116" s="68"/>
      <c r="D116" s="68"/>
      <c r="E116" s="68"/>
      <c r="F116" s="68"/>
      <c r="G116" s="68"/>
      <c r="H116" s="68"/>
      <c r="I116" s="68"/>
      <c r="J116" s="68"/>
      <c r="K116" s="68"/>
      <c r="L116" s="68"/>
      <c r="M116" s="68"/>
      <c r="N116" s="68"/>
      <c r="O116" s="68"/>
      <c r="P116" s="68"/>
      <c r="Q116" s="120"/>
    </row>
    <row r="117" spans="1:17" x14ac:dyDescent="0.25">
      <c r="A117" s="69"/>
      <c r="B117" s="78"/>
      <c r="C117" s="78"/>
      <c r="D117" s="78"/>
      <c r="E117" s="78"/>
      <c r="F117" s="78"/>
      <c r="G117" s="78"/>
      <c r="H117" s="78"/>
      <c r="I117" s="78"/>
      <c r="J117" s="78"/>
      <c r="K117" s="78"/>
      <c r="L117" s="78"/>
      <c r="M117" s="78"/>
      <c r="N117" s="78"/>
      <c r="O117" s="78"/>
      <c r="P117" s="78"/>
      <c r="Q117" s="120"/>
    </row>
    <row r="118" spans="1:17" ht="13" x14ac:dyDescent="0.3">
      <c r="A118" s="19" t="s">
        <v>87</v>
      </c>
      <c r="B118" s="143">
        <f t="shared" ref="B118:P118" si="19">SUM(B111:B116)</f>
        <v>0</v>
      </c>
      <c r="C118" s="143">
        <f t="shared" si="19"/>
        <v>0</v>
      </c>
      <c r="D118" s="143">
        <f t="shared" si="19"/>
        <v>0</v>
      </c>
      <c r="E118" s="143">
        <f t="shared" si="19"/>
        <v>0</v>
      </c>
      <c r="F118" s="143">
        <f t="shared" si="19"/>
        <v>0</v>
      </c>
      <c r="G118" s="143">
        <f t="shared" si="19"/>
        <v>0</v>
      </c>
      <c r="H118" s="143">
        <f t="shared" si="19"/>
        <v>0</v>
      </c>
      <c r="I118" s="143">
        <f t="shared" si="19"/>
        <v>0</v>
      </c>
      <c r="J118" s="143">
        <f t="shared" si="19"/>
        <v>0</v>
      </c>
      <c r="K118" s="143">
        <f t="shared" si="19"/>
        <v>0</v>
      </c>
      <c r="L118" s="143">
        <f t="shared" si="19"/>
        <v>0</v>
      </c>
      <c r="M118" s="143">
        <f t="shared" si="19"/>
        <v>0</v>
      </c>
      <c r="N118" s="143">
        <f t="shared" si="19"/>
        <v>0</v>
      </c>
      <c r="O118" s="143">
        <f t="shared" si="19"/>
        <v>0</v>
      </c>
      <c r="P118" s="143">
        <f t="shared" si="19"/>
        <v>0</v>
      </c>
      <c r="Q118" s="120"/>
    </row>
    <row r="119" spans="1:17" x14ac:dyDescent="0.25">
      <c r="A119" s="69"/>
      <c r="B119" s="78"/>
      <c r="C119" s="78"/>
      <c r="D119" s="78"/>
      <c r="E119" s="78"/>
      <c r="F119" s="78"/>
      <c r="G119" s="78"/>
      <c r="H119" s="78"/>
      <c r="I119" s="78"/>
      <c r="J119" s="78"/>
      <c r="K119" s="78"/>
      <c r="L119" s="78"/>
      <c r="M119" s="78"/>
      <c r="N119" s="78"/>
      <c r="O119" s="78"/>
      <c r="P119" s="78"/>
      <c r="Q119" s="120"/>
    </row>
    <row r="120" spans="1:17" ht="13" x14ac:dyDescent="0.3">
      <c r="A120" s="19" t="s">
        <v>88</v>
      </c>
      <c r="B120" s="78"/>
      <c r="C120" s="78"/>
      <c r="D120" s="78"/>
      <c r="E120" s="78"/>
      <c r="F120" s="78"/>
      <c r="G120" s="78"/>
      <c r="H120" s="78"/>
      <c r="I120" s="78"/>
      <c r="J120" s="78"/>
      <c r="K120" s="78"/>
      <c r="L120" s="78"/>
      <c r="M120" s="78"/>
      <c r="N120" s="78"/>
      <c r="O120" s="78"/>
      <c r="P120" s="78"/>
      <c r="Q120" s="120"/>
    </row>
    <row r="121" spans="1:17" x14ac:dyDescent="0.25">
      <c r="A121" s="46" t="s">
        <v>89</v>
      </c>
      <c r="B121" s="68"/>
      <c r="C121" s="68"/>
      <c r="D121" s="68"/>
      <c r="E121" s="68"/>
      <c r="F121" s="68"/>
      <c r="G121" s="68"/>
      <c r="H121" s="68"/>
      <c r="I121" s="68"/>
      <c r="J121" s="68"/>
      <c r="K121" s="68"/>
      <c r="L121" s="68"/>
      <c r="M121" s="68"/>
      <c r="N121" s="68"/>
      <c r="O121" s="68"/>
      <c r="P121" s="68"/>
      <c r="Q121" s="120"/>
    </row>
    <row r="122" spans="1:17" x14ac:dyDescent="0.25">
      <c r="A122" s="46" t="s">
        <v>90</v>
      </c>
      <c r="B122" s="68"/>
      <c r="C122" s="68"/>
      <c r="D122" s="68"/>
      <c r="E122" s="68"/>
      <c r="F122" s="68"/>
      <c r="G122" s="68"/>
      <c r="H122" s="68"/>
      <c r="I122" s="68"/>
      <c r="J122" s="68"/>
      <c r="K122" s="68"/>
      <c r="L122" s="68"/>
      <c r="M122" s="68"/>
      <c r="N122" s="68"/>
      <c r="O122" s="68"/>
      <c r="P122" s="68"/>
      <c r="Q122" s="120"/>
    </row>
    <row r="123" spans="1:17" x14ac:dyDescent="0.25">
      <c r="A123" s="46" t="s">
        <v>91</v>
      </c>
      <c r="B123" s="68"/>
      <c r="C123" s="68"/>
      <c r="D123" s="68"/>
      <c r="E123" s="68"/>
      <c r="F123" s="68"/>
      <c r="G123" s="68"/>
      <c r="H123" s="68"/>
      <c r="I123" s="68"/>
      <c r="J123" s="68"/>
      <c r="K123" s="68"/>
      <c r="L123" s="68"/>
      <c r="M123" s="68"/>
      <c r="N123" s="68"/>
      <c r="O123" s="68"/>
      <c r="P123" s="68"/>
      <c r="Q123" s="120"/>
    </row>
    <row r="124" spans="1:17" x14ac:dyDescent="0.25">
      <c r="A124" s="46" t="s">
        <v>92</v>
      </c>
      <c r="B124" s="68"/>
      <c r="C124" s="68"/>
      <c r="D124" s="68"/>
      <c r="E124" s="68"/>
      <c r="F124" s="68"/>
      <c r="G124" s="68"/>
      <c r="H124" s="68"/>
      <c r="I124" s="68"/>
      <c r="J124" s="68"/>
      <c r="K124" s="68"/>
      <c r="L124" s="68"/>
      <c r="M124" s="68"/>
      <c r="N124" s="68"/>
      <c r="O124" s="68"/>
      <c r="P124" s="68"/>
      <c r="Q124" s="120"/>
    </row>
    <row r="125" spans="1:17" x14ac:dyDescent="0.25">
      <c r="A125" s="69"/>
      <c r="B125" s="78"/>
      <c r="C125" s="78"/>
      <c r="D125" s="78"/>
      <c r="E125" s="78"/>
      <c r="F125" s="78"/>
      <c r="G125" s="78"/>
      <c r="H125" s="78"/>
      <c r="I125" s="78"/>
      <c r="J125" s="78"/>
      <c r="K125" s="78"/>
      <c r="L125" s="78"/>
      <c r="M125" s="78"/>
      <c r="N125" s="78"/>
      <c r="O125" s="78"/>
      <c r="P125" s="78"/>
      <c r="Q125" s="120"/>
    </row>
    <row r="126" spans="1:17" ht="13" x14ac:dyDescent="0.3">
      <c r="A126" s="19" t="s">
        <v>93</v>
      </c>
      <c r="B126" s="143">
        <f>SUM(B121:B124)</f>
        <v>0</v>
      </c>
      <c r="C126" s="143">
        <f t="shared" ref="C126:K126" si="20">SUM(C121:C124)</f>
        <v>0</v>
      </c>
      <c r="D126" s="143">
        <f t="shared" si="20"/>
        <v>0</v>
      </c>
      <c r="E126" s="143">
        <f t="shared" si="20"/>
        <v>0</v>
      </c>
      <c r="F126" s="143">
        <f t="shared" si="20"/>
        <v>0</v>
      </c>
      <c r="G126" s="143">
        <f t="shared" si="20"/>
        <v>0</v>
      </c>
      <c r="H126" s="143">
        <f t="shared" si="20"/>
        <v>0</v>
      </c>
      <c r="I126" s="143">
        <f t="shared" si="20"/>
        <v>0</v>
      </c>
      <c r="J126" s="143">
        <f t="shared" si="20"/>
        <v>0</v>
      </c>
      <c r="K126" s="143">
        <f t="shared" si="20"/>
        <v>0</v>
      </c>
      <c r="L126" s="143">
        <f t="shared" ref="L126:P126" si="21">SUM(L121:L124)</f>
        <v>0</v>
      </c>
      <c r="M126" s="143">
        <f t="shared" si="21"/>
        <v>0</v>
      </c>
      <c r="N126" s="143">
        <f t="shared" si="21"/>
        <v>0</v>
      </c>
      <c r="O126" s="143">
        <f t="shared" si="21"/>
        <v>0</v>
      </c>
      <c r="P126" s="143">
        <f t="shared" si="21"/>
        <v>0</v>
      </c>
      <c r="Q126" s="120"/>
    </row>
    <row r="127" spans="1:17" x14ac:dyDescent="0.25">
      <c r="A127" s="69"/>
      <c r="B127" s="78"/>
      <c r="C127" s="78"/>
      <c r="D127" s="78"/>
      <c r="E127" s="78"/>
      <c r="F127" s="78"/>
      <c r="G127" s="78"/>
      <c r="H127" s="78"/>
      <c r="I127" s="78"/>
      <c r="J127" s="78"/>
      <c r="K127" s="78"/>
      <c r="L127" s="78"/>
      <c r="M127" s="78"/>
      <c r="N127" s="78"/>
      <c r="O127" s="78"/>
      <c r="P127" s="78"/>
      <c r="Q127" s="120"/>
    </row>
    <row r="128" spans="1:17" ht="13" x14ac:dyDescent="0.3">
      <c r="A128" s="19" t="s">
        <v>94</v>
      </c>
      <c r="B128" s="143">
        <f t="shared" ref="B128:P128" si="22">B126+B118+B106+B41</f>
        <v>0</v>
      </c>
      <c r="C128" s="143">
        <f t="shared" si="22"/>
        <v>0</v>
      </c>
      <c r="D128" s="143">
        <f t="shared" si="22"/>
        <v>0</v>
      </c>
      <c r="E128" s="143">
        <f t="shared" si="22"/>
        <v>0</v>
      </c>
      <c r="F128" s="143">
        <f t="shared" si="22"/>
        <v>0</v>
      </c>
      <c r="G128" s="143">
        <f t="shared" si="22"/>
        <v>0</v>
      </c>
      <c r="H128" s="143">
        <f t="shared" si="22"/>
        <v>0</v>
      </c>
      <c r="I128" s="143">
        <f t="shared" si="22"/>
        <v>0</v>
      </c>
      <c r="J128" s="143">
        <f t="shared" si="22"/>
        <v>0</v>
      </c>
      <c r="K128" s="143">
        <f t="shared" si="22"/>
        <v>0</v>
      </c>
      <c r="L128" s="143">
        <f t="shared" si="22"/>
        <v>0</v>
      </c>
      <c r="M128" s="143">
        <f t="shared" si="22"/>
        <v>0</v>
      </c>
      <c r="N128" s="143">
        <f t="shared" si="22"/>
        <v>0</v>
      </c>
      <c r="O128" s="143">
        <f t="shared" si="22"/>
        <v>0</v>
      </c>
      <c r="P128" s="143">
        <f t="shared" si="22"/>
        <v>0</v>
      </c>
      <c r="Q128" s="120"/>
    </row>
    <row r="129" spans="1:17" x14ac:dyDescent="0.25">
      <c r="A129" s="69"/>
      <c r="B129" s="78"/>
      <c r="C129" s="78"/>
      <c r="D129" s="78"/>
      <c r="E129" s="78"/>
      <c r="F129" s="78"/>
      <c r="G129" s="78"/>
      <c r="H129" s="78"/>
      <c r="I129" s="78"/>
      <c r="J129" s="78"/>
      <c r="K129" s="78"/>
      <c r="L129" s="78"/>
      <c r="M129" s="78"/>
      <c r="N129" s="78"/>
      <c r="O129" s="78"/>
      <c r="P129" s="78"/>
      <c r="Q129" s="120"/>
    </row>
    <row r="130" spans="1:17" ht="13" x14ac:dyDescent="0.3">
      <c r="A130" s="19" t="s">
        <v>95</v>
      </c>
      <c r="B130" s="143">
        <f t="shared" ref="B130:P130" si="23">B25-B128</f>
        <v>0</v>
      </c>
      <c r="C130" s="143">
        <f t="shared" si="23"/>
        <v>0</v>
      </c>
      <c r="D130" s="143">
        <f t="shared" si="23"/>
        <v>0</v>
      </c>
      <c r="E130" s="143">
        <f t="shared" si="23"/>
        <v>0</v>
      </c>
      <c r="F130" s="143">
        <f t="shared" si="23"/>
        <v>0</v>
      </c>
      <c r="G130" s="143">
        <f t="shared" si="23"/>
        <v>0</v>
      </c>
      <c r="H130" s="143">
        <f t="shared" si="23"/>
        <v>0</v>
      </c>
      <c r="I130" s="143">
        <f t="shared" si="23"/>
        <v>0</v>
      </c>
      <c r="J130" s="143">
        <f t="shared" si="23"/>
        <v>0</v>
      </c>
      <c r="K130" s="143">
        <f t="shared" si="23"/>
        <v>0</v>
      </c>
      <c r="L130" s="143">
        <f t="shared" si="23"/>
        <v>0</v>
      </c>
      <c r="M130" s="143">
        <f t="shared" si="23"/>
        <v>0</v>
      </c>
      <c r="N130" s="143">
        <f t="shared" si="23"/>
        <v>0</v>
      </c>
      <c r="O130" s="143">
        <f t="shared" si="23"/>
        <v>0</v>
      </c>
      <c r="P130" s="143">
        <f t="shared" si="23"/>
        <v>0</v>
      </c>
      <c r="Q130" s="120"/>
    </row>
    <row r="131" spans="1:17" x14ac:dyDescent="0.25">
      <c r="A131" s="69"/>
      <c r="B131" s="78"/>
      <c r="C131" s="78"/>
      <c r="D131" s="78"/>
      <c r="E131" s="78"/>
      <c r="F131" s="78"/>
      <c r="G131" s="78"/>
      <c r="H131" s="78"/>
      <c r="I131" s="78"/>
      <c r="J131" s="78"/>
      <c r="K131" s="78"/>
      <c r="L131" s="78"/>
      <c r="M131" s="78"/>
      <c r="N131" s="78"/>
      <c r="O131" s="78"/>
      <c r="P131" s="78"/>
      <c r="Q131" s="120"/>
    </row>
    <row r="132" spans="1:17" x14ac:dyDescent="0.25">
      <c r="A132" s="97" t="s">
        <v>96</v>
      </c>
      <c r="B132" s="68"/>
      <c r="C132" s="68"/>
      <c r="D132" s="68"/>
      <c r="E132" s="68"/>
      <c r="F132" s="68"/>
      <c r="G132" s="68"/>
      <c r="H132" s="68"/>
      <c r="I132" s="68"/>
      <c r="J132" s="68"/>
      <c r="K132" s="68"/>
      <c r="L132" s="68"/>
      <c r="M132" s="68"/>
      <c r="N132" s="68"/>
      <c r="O132" s="68"/>
      <c r="P132" s="68"/>
      <c r="Q132" s="120"/>
    </row>
    <row r="133" spans="1:17" x14ac:dyDescent="0.25">
      <c r="A133" s="69"/>
      <c r="B133" s="78"/>
      <c r="C133" s="78"/>
      <c r="D133" s="78"/>
      <c r="E133" s="78"/>
      <c r="F133" s="78"/>
      <c r="G133" s="78"/>
      <c r="H133" s="78"/>
      <c r="I133" s="78"/>
      <c r="J133" s="78"/>
      <c r="K133" s="78"/>
      <c r="L133" s="78"/>
      <c r="M133" s="78"/>
      <c r="N133" s="78"/>
      <c r="O133" s="78"/>
      <c r="P133" s="78"/>
      <c r="Q133" s="120"/>
    </row>
    <row r="134" spans="1:17" ht="13" x14ac:dyDescent="0.3">
      <c r="A134" s="19" t="s">
        <v>97</v>
      </c>
      <c r="B134" s="143">
        <f>B130-B132</f>
        <v>0</v>
      </c>
      <c r="C134" s="143">
        <f t="shared" ref="C134:K134" si="24">C130-C132</f>
        <v>0</v>
      </c>
      <c r="D134" s="143">
        <f t="shared" si="24"/>
        <v>0</v>
      </c>
      <c r="E134" s="143">
        <f t="shared" si="24"/>
        <v>0</v>
      </c>
      <c r="F134" s="143">
        <f t="shared" si="24"/>
        <v>0</v>
      </c>
      <c r="G134" s="143">
        <f t="shared" si="24"/>
        <v>0</v>
      </c>
      <c r="H134" s="143">
        <f t="shared" si="24"/>
        <v>0</v>
      </c>
      <c r="I134" s="143">
        <f t="shared" si="24"/>
        <v>0</v>
      </c>
      <c r="J134" s="143">
        <f t="shared" si="24"/>
        <v>0</v>
      </c>
      <c r="K134" s="143">
        <f t="shared" si="24"/>
        <v>0</v>
      </c>
      <c r="L134" s="143">
        <f t="shared" ref="L134:P134" si="25">L130-L132</f>
        <v>0</v>
      </c>
      <c r="M134" s="143">
        <f t="shared" si="25"/>
        <v>0</v>
      </c>
      <c r="N134" s="143">
        <f t="shared" si="25"/>
        <v>0</v>
      </c>
      <c r="O134" s="143">
        <f t="shared" si="25"/>
        <v>0</v>
      </c>
      <c r="P134" s="143">
        <f t="shared" si="25"/>
        <v>0</v>
      </c>
      <c r="Q134" s="120"/>
    </row>
    <row r="135" spans="1:17" x14ac:dyDescent="0.25">
      <c r="A135" s="69"/>
      <c r="B135" s="78"/>
      <c r="C135" s="78"/>
      <c r="D135" s="78"/>
      <c r="E135" s="78"/>
      <c r="F135" s="78"/>
      <c r="G135" s="78"/>
      <c r="H135" s="78"/>
      <c r="I135" s="78"/>
      <c r="J135" s="78"/>
      <c r="K135" s="78"/>
      <c r="L135" s="78"/>
      <c r="M135" s="78"/>
      <c r="N135" s="78"/>
      <c r="O135" s="78"/>
      <c r="P135" s="78"/>
      <c r="Q135" s="120"/>
    </row>
    <row r="136" spans="1:17" x14ac:dyDescent="0.25">
      <c r="A136" s="137" t="s">
        <v>98</v>
      </c>
      <c r="B136" s="68"/>
      <c r="C136" s="68"/>
      <c r="D136" s="68"/>
      <c r="E136" s="68"/>
      <c r="F136" s="68"/>
      <c r="G136" s="68"/>
      <c r="H136" s="68"/>
      <c r="I136" s="68"/>
      <c r="J136" s="68"/>
      <c r="K136" s="68"/>
      <c r="L136" s="68"/>
      <c r="M136" s="68"/>
      <c r="N136" s="68"/>
      <c r="O136" s="68"/>
      <c r="P136" s="68"/>
      <c r="Q136" s="120"/>
    </row>
    <row r="137" spans="1:17" x14ac:dyDescent="0.25">
      <c r="A137" s="137" t="s">
        <v>99</v>
      </c>
      <c r="B137" s="68"/>
      <c r="C137" s="68"/>
      <c r="D137" s="68"/>
      <c r="E137" s="68"/>
      <c r="F137" s="68"/>
      <c r="G137" s="68"/>
      <c r="H137" s="68"/>
      <c r="I137" s="68"/>
      <c r="J137" s="68"/>
      <c r="K137" s="68"/>
      <c r="L137" s="68"/>
      <c r="M137" s="68"/>
      <c r="N137" s="68"/>
      <c r="O137" s="68"/>
      <c r="P137" s="68"/>
      <c r="Q137" s="120"/>
    </row>
    <row r="138" spans="1:17" x14ac:dyDescent="0.25">
      <c r="A138" s="137" t="s">
        <v>100</v>
      </c>
      <c r="B138" s="68"/>
      <c r="C138" s="68"/>
      <c r="D138" s="68"/>
      <c r="E138" s="68"/>
      <c r="F138" s="68"/>
      <c r="G138" s="68"/>
      <c r="H138" s="68"/>
      <c r="I138" s="68"/>
      <c r="J138" s="68"/>
      <c r="K138" s="68"/>
      <c r="L138" s="68"/>
      <c r="M138" s="68"/>
      <c r="N138" s="68"/>
      <c r="O138" s="68"/>
      <c r="P138" s="68"/>
      <c r="Q138" s="120"/>
    </row>
    <row r="139" spans="1:17" x14ac:dyDescent="0.25">
      <c r="A139" s="69"/>
      <c r="B139" s="78"/>
      <c r="C139" s="78"/>
      <c r="D139" s="78"/>
      <c r="E139" s="78"/>
      <c r="F139" s="78"/>
      <c r="G139" s="78"/>
      <c r="H139" s="78"/>
      <c r="I139" s="78"/>
      <c r="J139" s="78"/>
      <c r="K139" s="78"/>
      <c r="L139" s="78"/>
      <c r="M139" s="78"/>
      <c r="N139" s="78"/>
      <c r="O139" s="78"/>
      <c r="P139" s="78"/>
      <c r="Q139" s="120"/>
    </row>
    <row r="140" spans="1:17" ht="13" x14ac:dyDescent="0.3">
      <c r="A140" s="19" t="s">
        <v>101</v>
      </c>
      <c r="B140" s="143">
        <f>B134-SUM(B136:B138)</f>
        <v>0</v>
      </c>
      <c r="C140" s="143">
        <f t="shared" ref="C140:J140" si="26">C134-SUM(C136:C138)</f>
        <v>0</v>
      </c>
      <c r="D140" s="143">
        <f t="shared" si="26"/>
        <v>0</v>
      </c>
      <c r="E140" s="143">
        <f t="shared" si="26"/>
        <v>0</v>
      </c>
      <c r="F140" s="143">
        <f t="shared" si="26"/>
        <v>0</v>
      </c>
      <c r="G140" s="143">
        <f t="shared" si="26"/>
        <v>0</v>
      </c>
      <c r="H140" s="143">
        <f t="shared" si="26"/>
        <v>0</v>
      </c>
      <c r="I140" s="143">
        <f t="shared" si="26"/>
        <v>0</v>
      </c>
      <c r="J140" s="143">
        <f t="shared" si="26"/>
        <v>0</v>
      </c>
      <c r="K140" s="143">
        <f>K134-SUM(K136:K138)</f>
        <v>0</v>
      </c>
      <c r="L140" s="143">
        <f t="shared" ref="L140:P140" si="27">L134-SUM(L136:L138)</f>
        <v>0</v>
      </c>
      <c r="M140" s="143">
        <f t="shared" si="27"/>
        <v>0</v>
      </c>
      <c r="N140" s="143">
        <f t="shared" si="27"/>
        <v>0</v>
      </c>
      <c r="O140" s="143">
        <f t="shared" si="27"/>
        <v>0</v>
      </c>
      <c r="P140" s="143">
        <f t="shared" si="27"/>
        <v>0</v>
      </c>
      <c r="Q140" s="120"/>
    </row>
    <row r="141" spans="1:17" x14ac:dyDescent="0.25">
      <c r="A141" s="69"/>
      <c r="B141" s="78"/>
      <c r="C141" s="78"/>
      <c r="D141" s="78"/>
      <c r="E141" s="78"/>
      <c r="F141" s="78"/>
      <c r="G141" s="78"/>
      <c r="H141" s="78"/>
      <c r="I141" s="78"/>
      <c r="J141" s="78"/>
      <c r="K141" s="78"/>
      <c r="L141" s="78"/>
      <c r="M141" s="78"/>
      <c r="N141" s="78"/>
      <c r="O141" s="78"/>
      <c r="P141" s="78"/>
      <c r="Q141" s="120"/>
    </row>
    <row r="142" spans="1:17" x14ac:dyDescent="0.25">
      <c r="A142" s="137" t="s">
        <v>102</v>
      </c>
      <c r="B142" s="68"/>
      <c r="C142" s="68"/>
      <c r="D142" s="68"/>
      <c r="E142" s="68"/>
      <c r="F142" s="68"/>
      <c r="G142" s="68"/>
      <c r="H142" s="68"/>
      <c r="I142" s="68"/>
      <c r="J142" s="68"/>
      <c r="K142" s="68"/>
      <c r="L142" s="68"/>
      <c r="M142" s="68"/>
      <c r="N142" s="68"/>
      <c r="O142" s="68"/>
      <c r="P142" s="68"/>
      <c r="Q142" s="120"/>
    </row>
    <row r="143" spans="1:17" x14ac:dyDescent="0.25">
      <c r="A143" s="69"/>
      <c r="B143" s="78"/>
      <c r="C143" s="78"/>
      <c r="D143" s="78"/>
      <c r="E143" s="78"/>
      <c r="F143" s="78"/>
      <c r="G143" s="78"/>
      <c r="H143" s="78"/>
      <c r="I143" s="78"/>
      <c r="J143" s="78"/>
      <c r="K143" s="78"/>
      <c r="L143" s="78"/>
      <c r="M143" s="78"/>
      <c r="N143" s="78"/>
      <c r="O143" s="78"/>
      <c r="P143" s="78"/>
      <c r="Q143" s="120"/>
    </row>
    <row r="144" spans="1:17" ht="13" x14ac:dyDescent="0.3">
      <c r="A144" s="19" t="s">
        <v>103</v>
      </c>
      <c r="B144" s="145">
        <f>B140-B142</f>
        <v>0</v>
      </c>
      <c r="C144" s="145">
        <f t="shared" ref="C144:K144" si="28">C140-C142</f>
        <v>0</v>
      </c>
      <c r="D144" s="145">
        <f t="shared" si="28"/>
        <v>0</v>
      </c>
      <c r="E144" s="145">
        <f t="shared" si="28"/>
        <v>0</v>
      </c>
      <c r="F144" s="145">
        <f t="shared" si="28"/>
        <v>0</v>
      </c>
      <c r="G144" s="145">
        <f t="shared" si="28"/>
        <v>0</v>
      </c>
      <c r="H144" s="145">
        <f t="shared" si="28"/>
        <v>0</v>
      </c>
      <c r="I144" s="145">
        <f t="shared" si="28"/>
        <v>0</v>
      </c>
      <c r="J144" s="145">
        <f t="shared" si="28"/>
        <v>0</v>
      </c>
      <c r="K144" s="145">
        <f t="shared" si="28"/>
        <v>0</v>
      </c>
      <c r="L144" s="145">
        <f t="shared" ref="L144:P144" si="29">L140-L142</f>
        <v>0</v>
      </c>
      <c r="M144" s="145">
        <f t="shared" si="29"/>
        <v>0</v>
      </c>
      <c r="N144" s="145">
        <f t="shared" si="29"/>
        <v>0</v>
      </c>
      <c r="O144" s="145">
        <f t="shared" si="29"/>
        <v>0</v>
      </c>
      <c r="P144" s="145">
        <f t="shared" si="29"/>
        <v>0</v>
      </c>
      <c r="Q144" s="120"/>
    </row>
    <row r="145" spans="1:17" x14ac:dyDescent="0.25">
      <c r="A145" s="96"/>
      <c r="B145" s="125"/>
      <c r="C145" s="96"/>
      <c r="D145" s="96"/>
      <c r="E145" s="96"/>
      <c r="F145" s="96"/>
      <c r="G145" s="96"/>
      <c r="H145" s="96"/>
      <c r="I145" s="96"/>
      <c r="J145" s="96"/>
      <c r="K145" s="96"/>
      <c r="L145" s="69"/>
      <c r="M145" s="69"/>
      <c r="N145" s="69"/>
      <c r="O145" s="69"/>
      <c r="P145" s="69"/>
      <c r="Q145" s="97"/>
    </row>
    <row r="146" spans="1:17" s="8" customFormat="1" x14ac:dyDescent="0.25">
      <c r="A146" s="51" t="s">
        <v>27</v>
      </c>
      <c r="B146" s="103"/>
      <c r="C146" s="101"/>
      <c r="D146" s="101"/>
      <c r="E146" s="101"/>
      <c r="F146" s="101"/>
      <c r="G146" s="101"/>
      <c r="H146" s="103"/>
      <c r="I146" s="103"/>
      <c r="J146" s="103"/>
      <c r="K146" s="103"/>
      <c r="L146" s="29"/>
      <c r="M146" s="29"/>
      <c r="N146" s="29"/>
      <c r="O146" s="29"/>
      <c r="P146" s="29"/>
      <c r="Q146" s="29"/>
    </row>
    <row r="147" spans="1:17" s="8" customFormat="1" x14ac:dyDescent="0.25">
      <c r="A147" s="37" t="s">
        <v>104</v>
      </c>
      <c r="B147" s="121"/>
      <c r="C147" s="121"/>
      <c r="D147" s="121"/>
      <c r="E147" s="121"/>
      <c r="F147" s="121"/>
      <c r="G147" s="121"/>
      <c r="H147" s="121"/>
      <c r="I147" s="121"/>
      <c r="J147" s="121"/>
      <c r="K147" s="121"/>
      <c r="L147" s="29"/>
      <c r="M147" s="29"/>
      <c r="N147" s="29"/>
      <c r="O147" s="29"/>
      <c r="P147" s="29"/>
      <c r="Q147" s="29"/>
    </row>
    <row r="148" spans="1:17" s="8" customFormat="1" x14ac:dyDescent="0.25">
      <c r="A148" s="37"/>
      <c r="B148" s="121"/>
      <c r="C148" s="121"/>
      <c r="D148" s="121"/>
      <c r="E148" s="121"/>
      <c r="F148" s="121"/>
      <c r="G148" s="121"/>
      <c r="H148" s="121"/>
      <c r="I148" s="121"/>
      <c r="J148" s="121"/>
      <c r="K148" s="121"/>
    </row>
    <row r="149" spans="1:17" s="8" customFormat="1" x14ac:dyDescent="0.25">
      <c r="A149" s="37" t="s">
        <v>105</v>
      </c>
      <c r="B149" s="121"/>
      <c r="C149" s="121"/>
      <c r="D149" s="121"/>
      <c r="E149" s="121"/>
      <c r="F149" s="121"/>
      <c r="G149" s="121"/>
      <c r="H149" s="121"/>
      <c r="I149" s="121"/>
      <c r="J149" s="121"/>
      <c r="K149" s="121"/>
    </row>
    <row r="150" spans="1:17" s="8" customFormat="1" x14ac:dyDescent="0.25">
      <c r="A150" s="37"/>
      <c r="B150" s="121"/>
      <c r="C150" s="121"/>
      <c r="D150" s="121"/>
      <c r="E150" s="121"/>
      <c r="F150" s="121"/>
      <c r="G150" s="121"/>
      <c r="H150" s="121"/>
      <c r="I150" s="121"/>
      <c r="J150" s="121"/>
      <c r="K150" s="121"/>
    </row>
    <row r="151" spans="1:17" x14ac:dyDescent="0.25">
      <c r="A151" s="37" t="s">
        <v>106</v>
      </c>
      <c r="B151" s="121"/>
      <c r="C151" s="121"/>
      <c r="D151" s="121"/>
      <c r="E151" s="121"/>
      <c r="F151" s="121"/>
      <c r="G151" s="121"/>
      <c r="H151" s="121"/>
      <c r="I151" s="121"/>
      <c r="J151" s="121"/>
      <c r="K151" s="121"/>
    </row>
    <row r="152" spans="1:17" x14ac:dyDescent="0.25">
      <c r="A152" s="37" t="s">
        <v>107</v>
      </c>
      <c r="B152" s="121"/>
      <c r="C152" s="121"/>
      <c r="D152" s="121"/>
      <c r="E152" s="121"/>
      <c r="F152" s="121"/>
      <c r="G152" s="121"/>
      <c r="H152" s="121"/>
      <c r="I152" s="121"/>
      <c r="J152" s="121"/>
      <c r="K152" s="121"/>
    </row>
    <row r="153" spans="1:17" x14ac:dyDescent="0.25">
      <c r="A153" s="37"/>
      <c r="B153" s="121"/>
      <c r="C153" s="121"/>
      <c r="D153" s="121"/>
      <c r="E153" s="121"/>
      <c r="F153" s="121"/>
      <c r="G153" s="121"/>
      <c r="H153" s="121"/>
      <c r="I153" s="121"/>
      <c r="J153" s="121"/>
      <c r="K153" s="121"/>
    </row>
    <row r="154" spans="1:17" x14ac:dyDescent="0.25">
      <c r="A154" s="37" t="s">
        <v>226</v>
      </c>
      <c r="B154" s="37"/>
      <c r="C154" s="121"/>
      <c r="D154" s="121"/>
      <c r="E154" s="121"/>
      <c r="F154" s="121"/>
      <c r="G154" s="121"/>
      <c r="H154" s="121"/>
      <c r="I154" s="121"/>
      <c r="J154" s="121"/>
      <c r="K154" s="121"/>
    </row>
    <row r="155" spans="1:17" x14ac:dyDescent="0.25">
      <c r="A155" s="36" t="s">
        <v>108</v>
      </c>
      <c r="B155" s="36"/>
      <c r="C155" s="96"/>
      <c r="D155" s="96"/>
      <c r="E155" s="96"/>
      <c r="F155" s="96"/>
      <c r="G155" s="96"/>
      <c r="H155" s="96"/>
      <c r="I155" s="96"/>
      <c r="J155" s="96"/>
      <c r="K155" s="96"/>
    </row>
    <row r="156" spans="1:17" x14ac:dyDescent="0.25">
      <c r="A156" s="37"/>
      <c r="B156" s="121"/>
      <c r="C156" s="121"/>
      <c r="D156" s="121"/>
      <c r="E156" s="121"/>
      <c r="F156" s="121"/>
      <c r="G156" s="121"/>
      <c r="H156" s="121"/>
      <c r="I156" s="121"/>
      <c r="J156" s="121"/>
      <c r="K156" s="121"/>
    </row>
    <row r="157" spans="1:17" x14ac:dyDescent="0.25">
      <c r="A157" s="105" t="s">
        <v>40</v>
      </c>
      <c r="B157" s="96"/>
      <c r="C157" s="96"/>
      <c r="D157" s="96"/>
      <c r="E157" s="96"/>
      <c r="F157" s="96"/>
      <c r="G157" s="96"/>
      <c r="H157" s="96"/>
      <c r="I157" s="96"/>
      <c r="J157" s="96"/>
      <c r="K157" s="96"/>
    </row>
    <row r="158" spans="1:17" ht="13" x14ac:dyDescent="0.25">
      <c r="A158" s="38" t="s">
        <v>109</v>
      </c>
      <c r="B158" s="30"/>
      <c r="C158" s="30"/>
      <c r="D158" s="30"/>
      <c r="E158" s="30"/>
      <c r="F158" s="30"/>
      <c r="G158" s="30"/>
      <c r="H158" s="30"/>
      <c r="I158" s="30"/>
      <c r="J158" s="30"/>
      <c r="K158" s="30"/>
    </row>
    <row r="159" spans="1:17" x14ac:dyDescent="0.25">
      <c r="A159" s="37" t="s">
        <v>110</v>
      </c>
      <c r="B159" s="121"/>
      <c r="C159" s="121"/>
      <c r="D159" s="121"/>
      <c r="E159" s="121"/>
      <c r="F159" s="121"/>
      <c r="G159" s="121"/>
      <c r="H159" s="121"/>
      <c r="I159" s="121"/>
      <c r="J159" s="121"/>
      <c r="K159" s="121"/>
    </row>
    <row r="160" spans="1:17" x14ac:dyDescent="0.25">
      <c r="A160" s="37"/>
      <c r="B160" s="121"/>
      <c r="C160" s="121"/>
      <c r="D160" s="121"/>
      <c r="E160" s="121"/>
      <c r="F160" s="121"/>
      <c r="G160" s="121"/>
      <c r="H160" s="121"/>
      <c r="I160" s="121"/>
      <c r="J160" s="121"/>
      <c r="K160" s="121"/>
    </row>
    <row r="161" spans="1:11" ht="13" x14ac:dyDescent="0.25">
      <c r="A161" s="39" t="s">
        <v>111</v>
      </c>
      <c r="B161" s="96"/>
      <c r="C161" s="96"/>
      <c r="D161" s="96"/>
      <c r="E161" s="96"/>
      <c r="F161" s="96"/>
      <c r="G161" s="96"/>
      <c r="H161" s="96"/>
      <c r="I161" s="96"/>
      <c r="J161" s="96"/>
      <c r="K161" s="96"/>
    </row>
    <row r="162" spans="1:11" x14ac:dyDescent="0.25">
      <c r="A162" s="37" t="s">
        <v>112</v>
      </c>
      <c r="B162" s="121"/>
      <c r="C162" s="121"/>
      <c r="D162" s="121"/>
      <c r="E162" s="121"/>
      <c r="F162" s="121"/>
      <c r="G162" s="121"/>
      <c r="H162" s="121"/>
      <c r="I162" s="121"/>
      <c r="J162" s="121"/>
      <c r="K162" s="121"/>
    </row>
    <row r="163" spans="1:11" x14ac:dyDescent="0.25">
      <c r="A163" s="37"/>
      <c r="B163" s="121"/>
      <c r="C163" s="121"/>
      <c r="D163" s="121"/>
      <c r="E163" s="121"/>
      <c r="F163" s="121"/>
      <c r="G163" s="121"/>
      <c r="H163" s="121"/>
      <c r="I163" s="121"/>
      <c r="J163" s="121"/>
      <c r="K163" s="121"/>
    </row>
    <row r="164" spans="1:11" ht="13" x14ac:dyDescent="0.25">
      <c r="A164" s="39" t="s">
        <v>96</v>
      </c>
      <c r="B164" s="96"/>
      <c r="C164" s="96"/>
      <c r="D164" s="96"/>
      <c r="E164" s="96"/>
      <c r="F164" s="96"/>
      <c r="G164" s="96"/>
      <c r="H164" s="96"/>
      <c r="I164" s="96"/>
      <c r="J164" s="96"/>
      <c r="K164" s="96"/>
    </row>
    <row r="165" spans="1:11" x14ac:dyDescent="0.25">
      <c r="A165" s="69" t="s">
        <v>113</v>
      </c>
      <c r="B165" s="69"/>
      <c r="C165" s="69"/>
      <c r="D165" s="69"/>
      <c r="E165" s="69"/>
      <c r="F165" s="69"/>
      <c r="G165" s="69"/>
      <c r="H165" s="69"/>
      <c r="I165" s="69"/>
      <c r="J165" s="69"/>
      <c r="K165" s="69"/>
    </row>
  </sheetData>
  <phoneticPr fontId="0" type="noConversion"/>
  <pageMargins left="0.75" right="0.75" top="1" bottom="1" header="0.5" footer="0.5"/>
  <pageSetup scale="54" fitToHeight="0" orientation="landscape" r:id="rId1"/>
  <headerFooter alignWithMargins="0">
    <oddHeader>&amp;L&amp;"Times New Roman,Italic"CC-SHEN001-27&amp;C&amp;"Times New Roman,Italic" PROPOSAL PACKAGE FORMS&amp;R&amp;"Times New Roman,Italic"APPENDIX A</oddHeader>
  </headerFooter>
  <rowBreaks count="1" manualBreakCount="1">
    <brk id="14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view="pageLayout" zoomScale="80" zoomScaleNormal="80" zoomScaleSheetLayoutView="90" zoomScalePageLayoutView="80" workbookViewId="0">
      <selection activeCell="B7" sqref="B7"/>
    </sheetView>
  </sheetViews>
  <sheetFormatPr defaultColWidth="9.26953125" defaultRowHeight="12.5" x14ac:dyDescent="0.25"/>
  <cols>
    <col min="1" max="1" width="30.453125" style="2" customWidth="1"/>
    <col min="2" max="2" width="70" style="2" customWidth="1"/>
    <col min="3" max="16384" width="9.26953125" style="2"/>
  </cols>
  <sheetData>
    <row r="1" spans="1:2" ht="15.5" x14ac:dyDescent="0.35">
      <c r="A1" s="20" t="s">
        <v>114</v>
      </c>
    </row>
    <row r="3" spans="1:2" x14ac:dyDescent="0.25">
      <c r="A3" s="1" t="s">
        <v>8</v>
      </c>
    </row>
    <row r="5" spans="1:2" customFormat="1" ht="13" x14ac:dyDescent="0.3">
      <c r="A5" s="9" t="s">
        <v>9</v>
      </c>
      <c r="B5" s="1"/>
    </row>
    <row r="6" spans="1:2" customFormat="1" x14ac:dyDescent="0.25">
      <c r="A6" s="18"/>
      <c r="B6" s="2"/>
    </row>
    <row r="7" spans="1:2" customFormat="1" ht="13" x14ac:dyDescent="0.3">
      <c r="A7" s="9" t="s">
        <v>10</v>
      </c>
      <c r="B7" s="97" t="s">
        <v>241</v>
      </c>
    </row>
    <row r="8" spans="1:2" ht="13" x14ac:dyDescent="0.3">
      <c r="A8" s="4"/>
    </row>
    <row r="9" spans="1:2" ht="13" x14ac:dyDescent="0.3">
      <c r="A9" s="54" t="s">
        <v>55</v>
      </c>
      <c r="B9" s="55"/>
    </row>
    <row r="10" spans="1:2" x14ac:dyDescent="0.25">
      <c r="A10" s="60" t="s">
        <v>115</v>
      </c>
      <c r="B10" s="62"/>
    </row>
    <row r="11" spans="1:2" ht="13" x14ac:dyDescent="0.3">
      <c r="A11" s="50"/>
    </row>
    <row r="12" spans="1:2" ht="13" x14ac:dyDescent="0.3">
      <c r="A12" s="12" t="s">
        <v>64</v>
      </c>
      <c r="B12" s="11"/>
    </row>
    <row r="13" spans="1:2" ht="90" customHeight="1" x14ac:dyDescent="0.25">
      <c r="A13" s="59" t="s">
        <v>116</v>
      </c>
      <c r="B13" s="63" t="s">
        <v>49</v>
      </c>
    </row>
    <row r="15" spans="1:2" ht="13" x14ac:dyDescent="0.3">
      <c r="A15" s="12" t="s">
        <v>67</v>
      </c>
      <c r="B15" s="11"/>
    </row>
    <row r="16" spans="1:2" ht="90" customHeight="1" x14ac:dyDescent="0.25">
      <c r="A16" s="60" t="s">
        <v>68</v>
      </c>
      <c r="B16" s="63" t="s">
        <v>49</v>
      </c>
    </row>
    <row r="17" spans="1:2" ht="90" customHeight="1" x14ac:dyDescent="0.25">
      <c r="A17" s="60" t="s">
        <v>211</v>
      </c>
      <c r="B17" s="63" t="s">
        <v>49</v>
      </c>
    </row>
    <row r="18" spans="1:2" ht="90" customHeight="1" x14ac:dyDescent="0.25">
      <c r="A18" s="60" t="s">
        <v>77</v>
      </c>
      <c r="B18" s="63" t="s">
        <v>49</v>
      </c>
    </row>
    <row r="19" spans="1:2" ht="90" customHeight="1" x14ac:dyDescent="0.25">
      <c r="A19" s="60" t="s">
        <v>78</v>
      </c>
      <c r="B19" s="63" t="s">
        <v>49</v>
      </c>
    </row>
    <row r="20" spans="1:2" ht="90" customHeight="1" x14ac:dyDescent="0.25">
      <c r="A20" s="61" t="s">
        <v>224</v>
      </c>
      <c r="B20" s="106" t="s">
        <v>49</v>
      </c>
    </row>
    <row r="21" spans="1:2" ht="90" customHeight="1" x14ac:dyDescent="0.25">
      <c r="A21" s="61" t="str">
        <f>+'Income Statement Form'!A101</f>
        <v>Opening/closing and winterkeeping</v>
      </c>
      <c r="B21" s="106" t="s">
        <v>49</v>
      </c>
    </row>
    <row r="22" spans="1:2" ht="90" customHeight="1" x14ac:dyDescent="0.25">
      <c r="A22" s="60" t="s">
        <v>74</v>
      </c>
      <c r="B22" s="63" t="s">
        <v>49</v>
      </c>
    </row>
    <row r="24" spans="1:2" ht="13" x14ac:dyDescent="0.3">
      <c r="A24" s="12" t="s">
        <v>81</v>
      </c>
      <c r="B24" s="11"/>
    </row>
    <row r="25" spans="1:2" ht="90" customHeight="1" x14ac:dyDescent="0.25">
      <c r="A25" s="61" t="str">
        <f>+'Income Statement Form'!A111</f>
        <v>A&amp;G Payroll</v>
      </c>
      <c r="B25" s="106" t="s">
        <v>49</v>
      </c>
    </row>
    <row r="26" spans="1:2" ht="90" customHeight="1" x14ac:dyDescent="0.25">
      <c r="A26" s="61" t="str">
        <f>+'Income Statement Form'!A112</f>
        <v>A&amp;G Other</v>
      </c>
      <c r="B26" s="106" t="s">
        <v>49</v>
      </c>
    </row>
    <row r="27" spans="1:2" ht="90" customHeight="1" x14ac:dyDescent="0.25">
      <c r="A27" s="61" t="str">
        <f>+'Income Statement Form'!A113</f>
        <v>Marketing</v>
      </c>
      <c r="B27" s="106" t="s">
        <v>49</v>
      </c>
    </row>
    <row r="28" spans="1:2" ht="90" customHeight="1" x14ac:dyDescent="0.25">
      <c r="A28" s="61" t="str">
        <f>+'Income Statement Form'!A114</f>
        <v>Management Fees</v>
      </c>
      <c r="B28" s="106" t="s">
        <v>49</v>
      </c>
    </row>
    <row r="29" spans="1:2" ht="90" customHeight="1" x14ac:dyDescent="0.25">
      <c r="A29" s="61" t="s">
        <v>75</v>
      </c>
      <c r="B29" s="106" t="s">
        <v>49</v>
      </c>
    </row>
    <row r="30" spans="1:2" ht="90" customHeight="1" x14ac:dyDescent="0.25">
      <c r="A30" s="61" t="str">
        <f>+'Income Statement Form'!A116</f>
        <v>Other Undistributed</v>
      </c>
      <c r="B30" s="63" t="s">
        <v>49</v>
      </c>
    </row>
    <row r="31" spans="1:2" ht="90" customHeight="1" x14ac:dyDescent="0.25">
      <c r="A31" s="61" t="s">
        <v>23</v>
      </c>
      <c r="B31" s="63" t="s">
        <v>49</v>
      </c>
    </row>
    <row r="34" spans="1:2" ht="13" x14ac:dyDescent="0.3">
      <c r="A34" s="12" t="s">
        <v>88</v>
      </c>
      <c r="B34" s="11"/>
    </row>
    <row r="35" spans="1:2" s="14" customFormat="1" ht="90" customHeight="1" x14ac:dyDescent="0.25">
      <c r="A35" s="16" t="str">
        <f>+'Income Statement Form'!A121</f>
        <v>Rent</v>
      </c>
      <c r="B35" s="106" t="s">
        <v>49</v>
      </c>
    </row>
    <row r="36" spans="1:2" s="14" customFormat="1" ht="90" customHeight="1" x14ac:dyDescent="0.25">
      <c r="A36" s="16" t="str">
        <f>+'Income Statement Form'!A122</f>
        <v>Property Taxes</v>
      </c>
      <c r="B36" s="106" t="s">
        <v>49</v>
      </c>
    </row>
    <row r="37" spans="1:2" s="14" customFormat="1" ht="90" customHeight="1" x14ac:dyDescent="0.25">
      <c r="A37" s="16" t="str">
        <f>+'Income Statement Form'!A123</f>
        <v>Insurance</v>
      </c>
      <c r="B37" s="106" t="s">
        <v>49</v>
      </c>
    </row>
    <row r="38" spans="1:2" s="14" customFormat="1" ht="90" customHeight="1" x14ac:dyDescent="0.25">
      <c r="A38" s="16" t="str">
        <f>+'Income Statement Form'!A124</f>
        <v>Misc Licenses</v>
      </c>
      <c r="B38" s="106" t="s">
        <v>49</v>
      </c>
    </row>
    <row r="40" spans="1:2" x14ac:dyDescent="0.25">
      <c r="A40" s="51" t="s">
        <v>27</v>
      </c>
      <c r="B40" s="10"/>
    </row>
    <row r="41" spans="1:2" x14ac:dyDescent="0.25">
      <c r="A41" s="37" t="s">
        <v>51</v>
      </c>
      <c r="B41" s="35"/>
    </row>
    <row r="42" spans="1:2" x14ac:dyDescent="0.25">
      <c r="A42" s="37" t="s">
        <v>52</v>
      </c>
      <c r="B42" s="35"/>
    </row>
    <row r="43" spans="1:2" x14ac:dyDescent="0.25">
      <c r="A43" s="37"/>
      <c r="B43" s="35"/>
    </row>
    <row r="44" spans="1:2" x14ac:dyDescent="0.25">
      <c r="A44" s="56" t="s">
        <v>117</v>
      </c>
      <c r="B44" s="34"/>
    </row>
    <row r="45" spans="1:2" x14ac:dyDescent="0.25">
      <c r="A45" s="56" t="s">
        <v>118</v>
      </c>
      <c r="B45" s="34"/>
    </row>
    <row r="46" spans="1:2" x14ac:dyDescent="0.25">
      <c r="A46" s="56" t="s">
        <v>119</v>
      </c>
      <c r="B46" s="34"/>
    </row>
    <row r="47" spans="1:2" x14ac:dyDescent="0.25">
      <c r="A47" s="56"/>
      <c r="B47" s="34"/>
    </row>
    <row r="48" spans="1:2" x14ac:dyDescent="0.25">
      <c r="A48" s="56" t="s">
        <v>120</v>
      </c>
      <c r="B48" s="56"/>
    </row>
    <row r="49" spans="1:2" x14ac:dyDescent="0.25">
      <c r="A49" s="36" t="s">
        <v>121</v>
      </c>
      <c r="B49" s="21"/>
    </row>
    <row r="50" spans="1:2" x14ac:dyDescent="0.25">
      <c r="A50" s="36" t="s">
        <v>122</v>
      </c>
      <c r="B50" s="21"/>
    </row>
    <row r="51" spans="1:2" x14ac:dyDescent="0.25">
      <c r="A51" s="36" t="s">
        <v>123</v>
      </c>
      <c r="B51" s="21"/>
    </row>
    <row r="52" spans="1:2" x14ac:dyDescent="0.25">
      <c r="A52" s="36"/>
      <c r="B52" s="21"/>
    </row>
    <row r="53" spans="1:2" ht="13" x14ac:dyDescent="0.25">
      <c r="A53" s="52" t="s">
        <v>124</v>
      </c>
      <c r="B53" s="10"/>
    </row>
    <row r="54" spans="1:2" ht="13" x14ac:dyDescent="0.25">
      <c r="A54" s="53" t="s">
        <v>125</v>
      </c>
      <c r="B54" s="10"/>
    </row>
    <row r="55" spans="1:2" x14ac:dyDescent="0.25">
      <c r="B55" s="10"/>
    </row>
    <row r="56" spans="1:2" ht="13" x14ac:dyDescent="0.3">
      <c r="A56" s="64" t="s">
        <v>126</v>
      </c>
      <c r="B56" s="10"/>
    </row>
    <row r="57" spans="1:2" ht="13" x14ac:dyDescent="0.25">
      <c r="A57" s="58" t="s">
        <v>127</v>
      </c>
      <c r="B57" s="10"/>
    </row>
    <row r="58" spans="1:2" ht="13" x14ac:dyDescent="0.3">
      <c r="A58" s="64" t="s">
        <v>128</v>
      </c>
      <c r="B58" s="10"/>
    </row>
    <row r="59" spans="1:2" ht="13" x14ac:dyDescent="0.3">
      <c r="A59" s="64" t="s">
        <v>129</v>
      </c>
      <c r="B59" s="10"/>
    </row>
    <row r="60" spans="1:2" ht="13" x14ac:dyDescent="0.3">
      <c r="A60" s="64" t="s">
        <v>130</v>
      </c>
      <c r="B60" s="10"/>
    </row>
    <row r="61" spans="1:2" ht="13" x14ac:dyDescent="0.25">
      <c r="A61" s="58" t="s">
        <v>131</v>
      </c>
      <c r="B61" s="58"/>
    </row>
  </sheetData>
  <phoneticPr fontId="0" type="noConversion"/>
  <pageMargins left="0.75" right="0.75" top="1" bottom="1" header="0.5" footer="0.5"/>
  <pageSetup scale="89" fitToHeight="0" orientation="portrait" r:id="rId1"/>
  <headerFooter alignWithMargins="0">
    <oddHeader>&amp;L&amp;"Times New Roman,Italic"CC-SHEN001-27&amp;C&amp;"Times New Roman,Italic" PROPOSAL PACKAGE FORMS&amp;R&amp;"Times New Roman,Italic"APPENDIX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38"/>
  <sheetViews>
    <sheetView showGridLines="0" view="pageLayout" zoomScale="80" zoomScaleNormal="85" zoomScaleSheetLayoutView="100" zoomScalePageLayoutView="80" workbookViewId="0">
      <selection activeCell="B7" sqref="B7"/>
    </sheetView>
  </sheetViews>
  <sheetFormatPr defaultColWidth="9.26953125" defaultRowHeight="12.5" x14ac:dyDescent="0.25"/>
  <cols>
    <col min="1" max="1" width="38.453125" style="69" customWidth="1"/>
    <col min="2" max="16" width="10.453125" style="69" customWidth="1"/>
    <col min="17" max="17" width="1.7265625" style="69" customWidth="1"/>
    <col min="18" max="18" width="38.7265625" style="69" customWidth="1"/>
    <col min="19" max="16384" width="9.26953125" style="69"/>
  </cols>
  <sheetData>
    <row r="1" spans="1:18" ht="15.5" x14ac:dyDescent="0.35">
      <c r="A1" s="20" t="s">
        <v>132</v>
      </c>
      <c r="B1" s="20"/>
      <c r="C1" s="20"/>
      <c r="D1" s="20"/>
      <c r="E1" s="20"/>
      <c r="F1" s="20"/>
      <c r="G1" s="20"/>
      <c r="H1" s="20"/>
      <c r="I1" s="20"/>
      <c r="J1" s="20"/>
      <c r="K1" s="20"/>
      <c r="L1" s="20"/>
      <c r="M1" s="20"/>
      <c r="N1" s="20"/>
      <c r="O1" s="20"/>
      <c r="P1" s="20"/>
    </row>
    <row r="2" spans="1:18" ht="15.5" x14ac:dyDescent="0.35">
      <c r="A2" s="20"/>
      <c r="B2" s="29"/>
      <c r="C2" s="29"/>
      <c r="D2" s="29"/>
      <c r="E2" s="29"/>
      <c r="F2" s="29"/>
      <c r="G2" s="29"/>
      <c r="H2" s="29"/>
      <c r="I2" s="29"/>
      <c r="J2" s="29"/>
    </row>
    <row r="3" spans="1:18" x14ac:dyDescent="0.25">
      <c r="A3" s="98" t="s">
        <v>8</v>
      </c>
    </row>
    <row r="5" spans="1:18" ht="13" x14ac:dyDescent="0.3">
      <c r="A5" s="9" t="s">
        <v>9</v>
      </c>
      <c r="B5" s="98"/>
      <c r="C5" s="98"/>
      <c r="D5" s="98"/>
      <c r="E5" s="29"/>
      <c r="F5" s="29"/>
      <c r="G5" s="29"/>
      <c r="H5" s="29"/>
      <c r="I5" s="29"/>
    </row>
    <row r="6" spans="1:18" x14ac:dyDescent="0.25">
      <c r="A6" s="99"/>
      <c r="B6" s="29"/>
      <c r="C6" s="29"/>
      <c r="D6" s="29"/>
      <c r="E6" s="29"/>
      <c r="F6" s="29"/>
      <c r="G6" s="29"/>
      <c r="H6" s="29"/>
      <c r="I6" s="29"/>
    </row>
    <row r="7" spans="1:18" ht="13" x14ac:dyDescent="0.3">
      <c r="A7" s="9" t="s">
        <v>10</v>
      </c>
      <c r="B7" s="147" t="s">
        <v>241</v>
      </c>
      <c r="C7" s="98"/>
      <c r="D7" s="98"/>
      <c r="E7" s="29"/>
      <c r="F7" s="29"/>
      <c r="G7" s="29"/>
      <c r="H7" s="29"/>
      <c r="I7" s="29"/>
    </row>
    <row r="8" spans="1:18" ht="13" x14ac:dyDescent="0.3">
      <c r="A8" s="19"/>
    </row>
    <row r="9" spans="1:18" ht="13" x14ac:dyDescent="0.3">
      <c r="A9" s="42"/>
      <c r="B9" s="5">
        <v>2027</v>
      </c>
      <c r="C9" s="5">
        <f t="shared" ref="C9:P9" si="0">B9+1</f>
        <v>2028</v>
      </c>
      <c r="D9" s="5">
        <f t="shared" si="0"/>
        <v>2029</v>
      </c>
      <c r="E9" s="5">
        <f t="shared" si="0"/>
        <v>2030</v>
      </c>
      <c r="F9" s="5">
        <f t="shared" si="0"/>
        <v>2031</v>
      </c>
      <c r="G9" s="5">
        <f t="shared" si="0"/>
        <v>2032</v>
      </c>
      <c r="H9" s="5">
        <f t="shared" si="0"/>
        <v>2033</v>
      </c>
      <c r="I9" s="5">
        <f t="shared" si="0"/>
        <v>2034</v>
      </c>
      <c r="J9" s="5">
        <f t="shared" si="0"/>
        <v>2035</v>
      </c>
      <c r="K9" s="5">
        <f t="shared" si="0"/>
        <v>2036</v>
      </c>
      <c r="L9" s="5">
        <f t="shared" si="0"/>
        <v>2037</v>
      </c>
      <c r="M9" s="5">
        <f t="shared" si="0"/>
        <v>2038</v>
      </c>
      <c r="N9" s="5">
        <f t="shared" si="0"/>
        <v>2039</v>
      </c>
      <c r="O9" s="5">
        <f t="shared" si="0"/>
        <v>2040</v>
      </c>
      <c r="P9" s="5">
        <f t="shared" si="0"/>
        <v>2041</v>
      </c>
      <c r="R9" s="65"/>
    </row>
    <row r="10" spans="1:18" ht="13" x14ac:dyDescent="0.3">
      <c r="R10" s="66"/>
    </row>
    <row r="11" spans="1:18" ht="12.75" customHeight="1" x14ac:dyDescent="0.25">
      <c r="A11" s="69" t="s">
        <v>133</v>
      </c>
      <c r="B11" s="76"/>
      <c r="C11" s="76"/>
      <c r="D11" s="76"/>
      <c r="E11" s="76"/>
      <c r="F11" s="76"/>
      <c r="G11" s="76"/>
      <c r="H11" s="76"/>
      <c r="I11" s="76"/>
      <c r="J11" s="76"/>
      <c r="K11" s="76"/>
      <c r="L11" s="76"/>
      <c r="M11" s="76"/>
      <c r="N11" s="76"/>
      <c r="O11" s="76"/>
      <c r="P11" s="76"/>
      <c r="R11" s="126"/>
    </row>
    <row r="12" spans="1:18" x14ac:dyDescent="0.25">
      <c r="A12" s="69" t="s">
        <v>134</v>
      </c>
      <c r="B12" s="76"/>
      <c r="C12" s="76"/>
      <c r="D12" s="76"/>
      <c r="E12" s="76"/>
      <c r="F12" s="76"/>
      <c r="G12" s="76"/>
      <c r="H12" s="76"/>
      <c r="I12" s="76"/>
      <c r="J12" s="76"/>
      <c r="K12" s="76"/>
      <c r="L12" s="76"/>
      <c r="M12" s="76"/>
      <c r="N12" s="76"/>
      <c r="O12" s="76"/>
      <c r="P12" s="76"/>
      <c r="R12" s="126"/>
    </row>
    <row r="13" spans="1:18" ht="13" x14ac:dyDescent="0.3">
      <c r="R13" s="66"/>
    </row>
    <row r="14" spans="1:18" ht="13" x14ac:dyDescent="0.3">
      <c r="A14" s="19" t="s">
        <v>56</v>
      </c>
      <c r="R14" s="66"/>
    </row>
    <row r="15" spans="1:18" ht="13" x14ac:dyDescent="0.3">
      <c r="A15" s="19"/>
      <c r="R15" s="66"/>
    </row>
    <row r="16" spans="1:18" ht="13" x14ac:dyDescent="0.3">
      <c r="A16" s="136" t="s">
        <v>227</v>
      </c>
      <c r="R16" s="66"/>
    </row>
    <row r="17" spans="1:18" ht="12.65" customHeight="1" x14ac:dyDescent="0.25">
      <c r="A17" s="82" t="s">
        <v>135</v>
      </c>
      <c r="B17" s="68"/>
      <c r="C17" s="68"/>
      <c r="D17" s="68"/>
      <c r="E17" s="68"/>
      <c r="F17" s="68"/>
      <c r="G17" s="68"/>
      <c r="H17" s="68"/>
      <c r="I17" s="68"/>
      <c r="J17" s="68"/>
      <c r="K17" s="68"/>
      <c r="L17" s="68"/>
      <c r="M17" s="68"/>
      <c r="N17" s="68"/>
      <c r="O17" s="68"/>
      <c r="P17" s="68"/>
      <c r="R17" s="156"/>
    </row>
    <row r="18" spans="1:18" x14ac:dyDescent="0.25">
      <c r="A18" s="82" t="s">
        <v>197</v>
      </c>
      <c r="B18" s="68"/>
      <c r="C18" s="68"/>
      <c r="D18" s="68"/>
      <c r="E18" s="68"/>
      <c r="F18" s="68"/>
      <c r="G18" s="68"/>
      <c r="H18" s="68"/>
      <c r="I18" s="68"/>
      <c r="J18" s="68"/>
      <c r="K18" s="68"/>
      <c r="L18" s="68"/>
      <c r="M18" s="68"/>
      <c r="N18" s="68"/>
      <c r="O18" s="68"/>
      <c r="P18" s="68"/>
      <c r="R18" s="156"/>
    </row>
    <row r="19" spans="1:18" x14ac:dyDescent="0.25">
      <c r="A19" s="82" t="s">
        <v>136</v>
      </c>
      <c r="B19" s="68"/>
      <c r="C19" s="68"/>
      <c r="D19" s="68"/>
      <c r="E19" s="68"/>
      <c r="F19" s="68"/>
      <c r="G19" s="68"/>
      <c r="H19" s="68"/>
      <c r="I19" s="68"/>
      <c r="J19" s="68"/>
      <c r="K19" s="68"/>
      <c r="L19" s="148"/>
      <c r="M19" s="148"/>
      <c r="N19" s="148"/>
      <c r="O19" s="148"/>
      <c r="P19" s="148"/>
      <c r="R19" s="156"/>
    </row>
    <row r="20" spans="1:18" x14ac:dyDescent="0.25">
      <c r="A20" s="82" t="s">
        <v>137</v>
      </c>
      <c r="B20" s="68"/>
      <c r="C20" s="68"/>
      <c r="D20" s="68"/>
      <c r="E20" s="68"/>
      <c r="F20" s="68"/>
      <c r="G20" s="68"/>
      <c r="H20" s="68"/>
      <c r="I20" s="68"/>
      <c r="J20" s="68"/>
      <c r="K20" s="68"/>
      <c r="L20" s="149"/>
      <c r="M20" s="149"/>
      <c r="N20" s="149"/>
      <c r="O20" s="149"/>
      <c r="P20" s="149"/>
      <c r="R20" s="156"/>
    </row>
    <row r="21" spans="1:18" x14ac:dyDescent="0.25">
      <c r="A21" s="82" t="s">
        <v>138</v>
      </c>
      <c r="B21" s="80"/>
      <c r="C21" s="80"/>
      <c r="D21" s="80"/>
      <c r="E21" s="80"/>
      <c r="F21" s="80"/>
      <c r="G21" s="80"/>
      <c r="H21" s="80"/>
      <c r="I21" s="80"/>
      <c r="J21" s="80"/>
      <c r="K21" s="80"/>
      <c r="L21" s="150"/>
      <c r="M21" s="150"/>
      <c r="N21" s="150"/>
      <c r="O21" s="150"/>
      <c r="P21" s="150"/>
      <c r="R21" s="156"/>
    </row>
    <row r="22" spans="1:18" x14ac:dyDescent="0.25">
      <c r="A22" s="82" t="s">
        <v>139</v>
      </c>
      <c r="B22" s="81"/>
      <c r="C22" s="81"/>
      <c r="D22" s="81"/>
      <c r="E22" s="81"/>
      <c r="F22" s="81"/>
      <c r="G22" s="81"/>
      <c r="H22" s="81"/>
      <c r="I22" s="81"/>
      <c r="J22" s="81"/>
      <c r="K22" s="81"/>
      <c r="L22" s="151"/>
      <c r="M22" s="151"/>
      <c r="N22" s="151"/>
      <c r="O22" s="151"/>
      <c r="P22" s="151"/>
      <c r="R22" s="156"/>
    </row>
    <row r="23" spans="1:18" ht="13" x14ac:dyDescent="0.3">
      <c r="A23" s="133" t="s">
        <v>212</v>
      </c>
      <c r="B23" s="141">
        <f>B20*B22</f>
        <v>0</v>
      </c>
      <c r="C23" s="141">
        <f t="shared" ref="C23:P23" si="1">C20*C22</f>
        <v>0</v>
      </c>
      <c r="D23" s="141">
        <f t="shared" si="1"/>
        <v>0</v>
      </c>
      <c r="E23" s="141">
        <f t="shared" si="1"/>
        <v>0</v>
      </c>
      <c r="F23" s="141">
        <f t="shared" si="1"/>
        <v>0</v>
      </c>
      <c r="G23" s="141">
        <f t="shared" si="1"/>
        <v>0</v>
      </c>
      <c r="H23" s="141">
        <f t="shared" si="1"/>
        <v>0</v>
      </c>
      <c r="I23" s="141">
        <f t="shared" si="1"/>
        <v>0</v>
      </c>
      <c r="J23" s="141">
        <f t="shared" si="1"/>
        <v>0</v>
      </c>
      <c r="K23" s="141">
        <f t="shared" si="1"/>
        <v>0</v>
      </c>
      <c r="L23" s="141">
        <f t="shared" si="1"/>
        <v>0</v>
      </c>
      <c r="M23" s="141">
        <f t="shared" si="1"/>
        <v>0</v>
      </c>
      <c r="N23" s="141">
        <f t="shared" si="1"/>
        <v>0</v>
      </c>
      <c r="O23" s="141">
        <f t="shared" si="1"/>
        <v>0</v>
      </c>
      <c r="P23" s="141">
        <f t="shared" si="1"/>
        <v>0</v>
      </c>
      <c r="R23" s="157"/>
    </row>
    <row r="24" spans="1:18" ht="13" x14ac:dyDescent="0.3">
      <c r="A24" s="133"/>
      <c r="B24" s="158"/>
      <c r="C24" s="158"/>
      <c r="D24" s="158"/>
      <c r="E24" s="158"/>
      <c r="F24" s="158"/>
      <c r="G24" s="158"/>
      <c r="H24" s="158"/>
      <c r="I24" s="158"/>
      <c r="J24" s="158"/>
      <c r="K24" s="158"/>
      <c r="L24" s="158"/>
      <c r="M24" s="158"/>
      <c r="N24" s="158"/>
      <c r="O24" s="158"/>
      <c r="P24" s="158"/>
      <c r="R24" s="157"/>
    </row>
    <row r="25" spans="1:18" x14ac:dyDescent="0.25">
      <c r="A25" s="136" t="s">
        <v>228</v>
      </c>
      <c r="B25" s="120"/>
      <c r="C25" s="120"/>
      <c r="D25" s="120"/>
      <c r="E25" s="120"/>
      <c r="F25" s="120"/>
      <c r="G25" s="120"/>
      <c r="H25" s="120"/>
      <c r="I25" s="120"/>
      <c r="J25" s="120"/>
      <c r="K25" s="120"/>
      <c r="L25" s="120"/>
      <c r="M25" s="120"/>
      <c r="N25" s="120"/>
      <c r="O25" s="120"/>
      <c r="P25" s="120"/>
      <c r="R25" s="157"/>
    </row>
    <row r="26" spans="1:18" ht="12.65" customHeight="1" x14ac:dyDescent="0.25">
      <c r="A26" s="82" t="s">
        <v>135</v>
      </c>
      <c r="B26" s="68"/>
      <c r="C26" s="152"/>
      <c r="D26" s="109"/>
      <c r="E26" s="68"/>
      <c r="F26" s="68"/>
      <c r="G26" s="68"/>
      <c r="H26" s="68"/>
      <c r="I26" s="68"/>
      <c r="J26" s="68"/>
      <c r="K26" s="68"/>
      <c r="L26" s="68"/>
      <c r="M26" s="68"/>
      <c r="N26" s="68"/>
      <c r="O26" s="68"/>
      <c r="P26" s="68"/>
      <c r="R26" s="159"/>
    </row>
    <row r="27" spans="1:18" x14ac:dyDescent="0.25">
      <c r="A27" s="82" t="s">
        <v>197</v>
      </c>
      <c r="B27" s="68"/>
      <c r="C27" s="109"/>
      <c r="D27" s="109"/>
      <c r="E27" s="68"/>
      <c r="F27" s="68"/>
      <c r="G27" s="68"/>
      <c r="H27" s="68"/>
      <c r="I27" s="68"/>
      <c r="J27" s="68"/>
      <c r="K27" s="68"/>
      <c r="L27" s="68"/>
      <c r="M27" s="68"/>
      <c r="N27" s="68"/>
      <c r="O27" s="68"/>
      <c r="P27" s="68"/>
      <c r="R27" s="159"/>
    </row>
    <row r="28" spans="1:18" x14ac:dyDescent="0.25">
      <c r="A28" s="82" t="s">
        <v>136</v>
      </c>
      <c r="B28" s="68"/>
      <c r="C28" s="153"/>
      <c r="D28" s="153"/>
      <c r="E28" s="68"/>
      <c r="F28" s="68"/>
      <c r="G28" s="68"/>
      <c r="H28" s="68"/>
      <c r="I28" s="68"/>
      <c r="J28" s="68"/>
      <c r="K28" s="68"/>
      <c r="L28" s="68"/>
      <c r="M28" s="68"/>
      <c r="N28" s="68"/>
      <c r="O28" s="68"/>
      <c r="P28" s="68"/>
      <c r="R28" s="159"/>
    </row>
    <row r="29" spans="1:18" x14ac:dyDescent="0.25">
      <c r="A29" s="82" t="s">
        <v>137</v>
      </c>
      <c r="B29" s="68"/>
      <c r="C29" s="109"/>
      <c r="D29" s="109"/>
      <c r="E29" s="68"/>
      <c r="F29" s="68"/>
      <c r="G29" s="68"/>
      <c r="H29" s="68"/>
      <c r="I29" s="68"/>
      <c r="J29" s="68"/>
      <c r="K29" s="68"/>
      <c r="L29" s="68"/>
      <c r="M29" s="68"/>
      <c r="N29" s="68"/>
      <c r="O29" s="68"/>
      <c r="P29" s="68"/>
      <c r="R29" s="159"/>
    </row>
    <row r="30" spans="1:18" x14ac:dyDescent="0.25">
      <c r="A30" s="82" t="s">
        <v>138</v>
      </c>
      <c r="B30" s="154"/>
      <c r="C30" s="155"/>
      <c r="D30" s="155"/>
      <c r="E30" s="154"/>
      <c r="F30" s="154"/>
      <c r="G30" s="154"/>
      <c r="H30" s="154"/>
      <c r="I30" s="154"/>
      <c r="J30" s="154"/>
      <c r="K30" s="154"/>
      <c r="L30" s="154"/>
      <c r="M30" s="154"/>
      <c r="N30" s="154"/>
      <c r="O30" s="154"/>
      <c r="P30" s="154"/>
      <c r="R30" s="159"/>
    </row>
    <row r="31" spans="1:18" x14ac:dyDescent="0.25">
      <c r="A31" s="82" t="s">
        <v>139</v>
      </c>
      <c r="B31" s="81"/>
      <c r="C31" s="108"/>
      <c r="D31" s="108"/>
      <c r="E31" s="108"/>
      <c r="F31" s="108"/>
      <c r="G31" s="108"/>
      <c r="H31" s="108"/>
      <c r="I31" s="108"/>
      <c r="J31" s="108"/>
      <c r="K31" s="108"/>
      <c r="L31" s="108"/>
      <c r="M31" s="108"/>
      <c r="N31" s="108"/>
      <c r="O31" s="108"/>
      <c r="P31" s="108"/>
      <c r="R31" s="159"/>
    </row>
    <row r="32" spans="1:18" ht="13" x14ac:dyDescent="0.3">
      <c r="A32" s="133" t="s">
        <v>212</v>
      </c>
      <c r="B32" s="141">
        <f>B29*B31</f>
        <v>0</v>
      </c>
      <c r="C32" s="141">
        <f t="shared" ref="C32:P32" si="2">C29*C31</f>
        <v>0</v>
      </c>
      <c r="D32" s="141">
        <f t="shared" si="2"/>
        <v>0</v>
      </c>
      <c r="E32" s="141">
        <f t="shared" si="2"/>
        <v>0</v>
      </c>
      <c r="F32" s="141">
        <f t="shared" si="2"/>
        <v>0</v>
      </c>
      <c r="G32" s="141">
        <f t="shared" si="2"/>
        <v>0</v>
      </c>
      <c r="H32" s="141">
        <f t="shared" si="2"/>
        <v>0</v>
      </c>
      <c r="I32" s="141">
        <f t="shared" si="2"/>
        <v>0</v>
      </c>
      <c r="J32" s="141">
        <f t="shared" si="2"/>
        <v>0</v>
      </c>
      <c r="K32" s="141">
        <f t="shared" si="2"/>
        <v>0</v>
      </c>
      <c r="L32" s="141">
        <f t="shared" si="2"/>
        <v>0</v>
      </c>
      <c r="M32" s="141">
        <f t="shared" si="2"/>
        <v>0</v>
      </c>
      <c r="N32" s="141">
        <f t="shared" si="2"/>
        <v>0</v>
      </c>
      <c r="O32" s="141">
        <f t="shared" si="2"/>
        <v>0</v>
      </c>
      <c r="P32" s="141">
        <f t="shared" si="2"/>
        <v>0</v>
      </c>
      <c r="R32" s="160"/>
    </row>
    <row r="33" spans="1:18" ht="13" x14ac:dyDescent="0.3">
      <c r="A33" s="133"/>
      <c r="B33" s="158"/>
      <c r="C33" s="158"/>
      <c r="D33" s="158"/>
      <c r="E33" s="158"/>
      <c r="F33" s="158"/>
      <c r="G33" s="158"/>
      <c r="H33" s="158"/>
      <c r="I33" s="158"/>
      <c r="J33" s="158"/>
      <c r="K33" s="158"/>
      <c r="L33" s="158"/>
      <c r="M33" s="158"/>
      <c r="N33" s="158"/>
      <c r="O33" s="158"/>
      <c r="P33" s="158"/>
      <c r="R33" s="160"/>
    </row>
    <row r="34" spans="1:18" x14ac:dyDescent="0.25">
      <c r="A34" s="136" t="s">
        <v>229</v>
      </c>
      <c r="B34" s="120"/>
      <c r="C34" s="120"/>
      <c r="D34" s="120"/>
      <c r="E34" s="120"/>
      <c r="F34" s="120"/>
      <c r="G34" s="120"/>
      <c r="H34" s="120"/>
      <c r="I34" s="120"/>
      <c r="J34" s="120"/>
      <c r="K34" s="120"/>
      <c r="L34" s="120"/>
      <c r="M34" s="120"/>
      <c r="N34" s="120"/>
      <c r="O34" s="120"/>
      <c r="P34" s="120"/>
      <c r="R34" s="157"/>
    </row>
    <row r="35" spans="1:18" ht="12.65" customHeight="1" x14ac:dyDescent="0.25">
      <c r="A35" s="82" t="s">
        <v>135</v>
      </c>
      <c r="B35" s="68"/>
      <c r="C35" s="110"/>
      <c r="D35" s="109"/>
      <c r="E35" s="68"/>
      <c r="F35" s="68"/>
      <c r="G35" s="68"/>
      <c r="H35" s="68"/>
      <c r="I35" s="68"/>
      <c r="J35" s="68"/>
      <c r="K35" s="68"/>
      <c r="L35" s="68"/>
      <c r="M35" s="68"/>
      <c r="N35" s="68"/>
      <c r="O35" s="68"/>
      <c r="P35" s="68"/>
      <c r="R35" s="159"/>
    </row>
    <row r="36" spans="1:18" x14ac:dyDescent="0.25">
      <c r="A36" s="82" t="s">
        <v>197</v>
      </c>
      <c r="B36" s="68"/>
      <c r="C36" s="111"/>
      <c r="D36" s="109"/>
      <c r="E36" s="68"/>
      <c r="F36" s="68"/>
      <c r="G36" s="68"/>
      <c r="H36" s="68"/>
      <c r="I36" s="68"/>
      <c r="J36" s="68"/>
      <c r="K36" s="68"/>
      <c r="L36" s="68"/>
      <c r="M36" s="68"/>
      <c r="N36" s="68"/>
      <c r="O36" s="68"/>
      <c r="P36" s="68"/>
      <c r="R36" s="159"/>
    </row>
    <row r="37" spans="1:18" x14ac:dyDescent="0.25">
      <c r="A37" s="82" t="s">
        <v>136</v>
      </c>
      <c r="B37" s="68"/>
      <c r="C37" s="111"/>
      <c r="D37" s="109"/>
      <c r="E37" s="68"/>
      <c r="F37" s="68"/>
      <c r="G37" s="68"/>
      <c r="H37" s="68"/>
      <c r="I37" s="68"/>
      <c r="J37" s="68"/>
      <c r="K37" s="68"/>
      <c r="L37" s="68"/>
      <c r="M37" s="68"/>
      <c r="N37" s="68"/>
      <c r="O37" s="68"/>
      <c r="P37" s="68"/>
      <c r="R37" s="159"/>
    </row>
    <row r="38" spans="1:18" x14ac:dyDescent="0.25">
      <c r="A38" s="82" t="s">
        <v>137</v>
      </c>
      <c r="B38" s="68"/>
      <c r="C38" s="111"/>
      <c r="D38" s="109"/>
      <c r="E38" s="68"/>
      <c r="F38" s="68"/>
      <c r="G38" s="68"/>
      <c r="H38" s="68"/>
      <c r="I38" s="68"/>
      <c r="J38" s="68"/>
      <c r="K38" s="68"/>
      <c r="L38" s="68"/>
      <c r="M38" s="68"/>
      <c r="N38" s="68"/>
      <c r="O38" s="68"/>
      <c r="P38" s="68"/>
      <c r="R38" s="159"/>
    </row>
    <row r="39" spans="1:18" x14ac:dyDescent="0.25">
      <c r="A39" s="82" t="s">
        <v>138</v>
      </c>
      <c r="B39" s="80"/>
      <c r="C39" s="112"/>
      <c r="D39" s="113"/>
      <c r="E39" s="80"/>
      <c r="F39" s="80"/>
      <c r="G39" s="80"/>
      <c r="H39" s="80"/>
      <c r="I39" s="80"/>
      <c r="J39" s="80"/>
      <c r="K39" s="80"/>
      <c r="L39" s="80"/>
      <c r="M39" s="80"/>
      <c r="N39" s="80"/>
      <c r="O39" s="80"/>
      <c r="P39" s="80"/>
      <c r="R39" s="159"/>
    </row>
    <row r="40" spans="1:18" x14ac:dyDescent="0.25">
      <c r="A40" s="82" t="s">
        <v>139</v>
      </c>
      <c r="B40" s="81"/>
      <c r="C40" s="114"/>
      <c r="D40" s="108"/>
      <c r="E40" s="81"/>
      <c r="F40" s="81"/>
      <c r="G40" s="81"/>
      <c r="H40" s="81"/>
      <c r="I40" s="81"/>
      <c r="J40" s="81"/>
      <c r="K40" s="81"/>
      <c r="L40" s="81"/>
      <c r="M40" s="81"/>
      <c r="N40" s="81"/>
      <c r="O40" s="81"/>
      <c r="P40" s="81"/>
      <c r="R40" s="159"/>
    </row>
    <row r="41" spans="1:18" ht="13" x14ac:dyDescent="0.3">
      <c r="A41" s="133" t="s">
        <v>212</v>
      </c>
      <c r="B41" s="141">
        <f>B38*B40</f>
        <v>0</v>
      </c>
      <c r="C41" s="141">
        <f t="shared" ref="C41:P41" si="3">C38*C40</f>
        <v>0</v>
      </c>
      <c r="D41" s="141">
        <f t="shared" si="3"/>
        <v>0</v>
      </c>
      <c r="E41" s="141">
        <f t="shared" si="3"/>
        <v>0</v>
      </c>
      <c r="F41" s="141">
        <f t="shared" si="3"/>
        <v>0</v>
      </c>
      <c r="G41" s="141">
        <f t="shared" si="3"/>
        <v>0</v>
      </c>
      <c r="H41" s="141">
        <f t="shared" si="3"/>
        <v>0</v>
      </c>
      <c r="I41" s="141">
        <f t="shared" si="3"/>
        <v>0</v>
      </c>
      <c r="J41" s="141">
        <f t="shared" si="3"/>
        <v>0</v>
      </c>
      <c r="K41" s="141">
        <f t="shared" si="3"/>
        <v>0</v>
      </c>
      <c r="L41" s="141">
        <f t="shared" si="3"/>
        <v>0</v>
      </c>
      <c r="M41" s="141">
        <f t="shared" si="3"/>
        <v>0</v>
      </c>
      <c r="N41" s="141">
        <f t="shared" si="3"/>
        <v>0</v>
      </c>
      <c r="O41" s="141">
        <f t="shared" si="3"/>
        <v>0</v>
      </c>
      <c r="P41" s="141">
        <f t="shared" si="3"/>
        <v>0</v>
      </c>
      <c r="R41" s="157"/>
    </row>
    <row r="42" spans="1:18" x14ac:dyDescent="0.25">
      <c r="A42" s="82"/>
      <c r="B42" s="161"/>
      <c r="C42" s="161"/>
      <c r="D42" s="161"/>
      <c r="E42" s="161"/>
      <c r="F42" s="161"/>
      <c r="G42" s="161"/>
      <c r="H42" s="161"/>
      <c r="I42" s="161"/>
      <c r="J42" s="161"/>
      <c r="K42" s="161"/>
      <c r="L42" s="161"/>
      <c r="M42" s="161"/>
      <c r="N42" s="161"/>
      <c r="O42" s="161"/>
      <c r="P42" s="161"/>
      <c r="R42" s="157"/>
    </row>
    <row r="43" spans="1:18" ht="13" x14ac:dyDescent="0.3">
      <c r="A43" s="19" t="s">
        <v>213</v>
      </c>
      <c r="B43" s="141">
        <f>SUM(B23,B32,B41)</f>
        <v>0</v>
      </c>
      <c r="C43" s="141">
        <f t="shared" ref="C43:P43" si="4">SUM(C23,C32,C41)</f>
        <v>0</v>
      </c>
      <c r="D43" s="141">
        <f t="shared" si="4"/>
        <v>0</v>
      </c>
      <c r="E43" s="141">
        <f t="shared" si="4"/>
        <v>0</v>
      </c>
      <c r="F43" s="141">
        <f t="shared" si="4"/>
        <v>0</v>
      </c>
      <c r="G43" s="141">
        <f t="shared" si="4"/>
        <v>0</v>
      </c>
      <c r="H43" s="141">
        <f t="shared" si="4"/>
        <v>0</v>
      </c>
      <c r="I43" s="141">
        <f t="shared" si="4"/>
        <v>0</v>
      </c>
      <c r="J43" s="141">
        <f t="shared" si="4"/>
        <v>0</v>
      </c>
      <c r="K43" s="141">
        <f t="shared" si="4"/>
        <v>0</v>
      </c>
      <c r="L43" s="141">
        <f t="shared" si="4"/>
        <v>0</v>
      </c>
      <c r="M43" s="141">
        <f t="shared" si="4"/>
        <v>0</v>
      </c>
      <c r="N43" s="141">
        <f t="shared" si="4"/>
        <v>0</v>
      </c>
      <c r="O43" s="141">
        <f t="shared" si="4"/>
        <v>0</v>
      </c>
      <c r="P43" s="141">
        <f t="shared" si="4"/>
        <v>0</v>
      </c>
      <c r="R43" s="66"/>
    </row>
    <row r="44" spans="1:18" ht="13" x14ac:dyDescent="0.3">
      <c r="A44" s="19"/>
      <c r="B44" s="158"/>
      <c r="C44" s="158"/>
      <c r="D44" s="158"/>
      <c r="E44" s="158"/>
      <c r="F44" s="158"/>
      <c r="G44" s="158"/>
      <c r="H44" s="158"/>
      <c r="I44" s="158"/>
      <c r="J44" s="158"/>
      <c r="K44" s="158"/>
      <c r="L44" s="158"/>
      <c r="M44" s="158"/>
      <c r="N44" s="158"/>
      <c r="O44" s="158"/>
      <c r="P44" s="158"/>
      <c r="R44" s="66"/>
    </row>
    <row r="45" spans="1:18" ht="13" x14ac:dyDescent="0.3">
      <c r="A45" s="19"/>
      <c r="B45" s="161"/>
      <c r="C45" s="161"/>
      <c r="D45" s="161"/>
      <c r="E45" s="161"/>
      <c r="F45" s="161"/>
      <c r="G45" s="161"/>
      <c r="H45" s="161"/>
      <c r="I45" s="161"/>
      <c r="J45" s="161"/>
      <c r="K45" s="161"/>
      <c r="L45" s="161"/>
      <c r="M45" s="161"/>
      <c r="N45" s="161"/>
      <c r="O45" s="161"/>
      <c r="P45" s="161"/>
      <c r="R45" s="66"/>
    </row>
    <row r="46" spans="1:18" ht="13" x14ac:dyDescent="0.3">
      <c r="A46" s="19" t="s">
        <v>214</v>
      </c>
      <c r="B46" s="162"/>
      <c r="C46" s="162"/>
      <c r="D46" s="162"/>
      <c r="E46" s="162"/>
      <c r="F46" s="162"/>
      <c r="G46" s="162"/>
      <c r="H46" s="162"/>
      <c r="I46" s="162"/>
      <c r="J46" s="162"/>
      <c r="K46" s="162"/>
      <c r="L46" s="162"/>
      <c r="M46" s="162"/>
      <c r="N46" s="162"/>
      <c r="O46" s="162"/>
      <c r="P46" s="162"/>
      <c r="R46" s="160"/>
    </row>
    <row r="47" spans="1:18" ht="13" x14ac:dyDescent="0.3">
      <c r="A47" s="19"/>
      <c r="B47" s="162"/>
      <c r="C47" s="162"/>
      <c r="D47" s="162"/>
      <c r="E47" s="162"/>
      <c r="F47" s="162"/>
      <c r="G47" s="162"/>
      <c r="H47" s="162"/>
      <c r="I47" s="162"/>
      <c r="J47" s="162"/>
      <c r="K47" s="162"/>
      <c r="L47" s="162"/>
      <c r="M47" s="162"/>
      <c r="N47" s="162"/>
      <c r="O47" s="162"/>
      <c r="P47" s="162"/>
      <c r="R47" s="160"/>
    </row>
    <row r="48" spans="1:18" x14ac:dyDescent="0.25">
      <c r="A48" s="136" t="s">
        <v>227</v>
      </c>
      <c r="B48" s="162"/>
      <c r="C48" s="162"/>
      <c r="D48" s="162"/>
      <c r="E48" s="162"/>
      <c r="F48" s="162"/>
      <c r="G48" s="162"/>
      <c r="H48" s="162"/>
      <c r="I48" s="162"/>
      <c r="J48" s="162"/>
      <c r="K48" s="162"/>
      <c r="L48" s="162"/>
      <c r="M48" s="162"/>
      <c r="N48" s="162"/>
      <c r="O48" s="162"/>
      <c r="P48" s="162"/>
      <c r="R48" s="160"/>
    </row>
    <row r="49" spans="1:18" x14ac:dyDescent="0.25">
      <c r="A49" s="82" t="s">
        <v>140</v>
      </c>
      <c r="B49" s="109"/>
      <c r="C49" s="109"/>
      <c r="D49" s="109"/>
      <c r="E49" s="109"/>
      <c r="F49" s="109"/>
      <c r="G49" s="109"/>
      <c r="H49" s="109"/>
      <c r="I49" s="109"/>
      <c r="J49" s="109"/>
      <c r="K49" s="109"/>
      <c r="L49" s="109"/>
      <c r="M49" s="109"/>
      <c r="N49" s="109"/>
      <c r="O49" s="109"/>
      <c r="P49" s="109"/>
      <c r="R49" s="159"/>
    </row>
    <row r="50" spans="1:18" x14ac:dyDescent="0.25">
      <c r="A50" s="82" t="s">
        <v>141</v>
      </c>
      <c r="B50" s="107"/>
      <c r="C50" s="107"/>
      <c r="D50" s="107"/>
      <c r="E50" s="107"/>
      <c r="F50" s="107"/>
      <c r="G50" s="107"/>
      <c r="H50" s="107"/>
      <c r="I50" s="107"/>
      <c r="J50" s="107"/>
      <c r="K50" s="107"/>
      <c r="L50" s="107"/>
      <c r="M50" s="107"/>
      <c r="N50" s="107"/>
      <c r="O50" s="107"/>
      <c r="P50" s="107"/>
      <c r="R50" s="159"/>
    </row>
    <row r="51" spans="1:18" ht="13" x14ac:dyDescent="0.3">
      <c r="A51" s="133" t="s">
        <v>212</v>
      </c>
      <c r="B51" s="141">
        <f>B49*B50</f>
        <v>0</v>
      </c>
      <c r="C51" s="141">
        <f t="shared" ref="C51:P51" si="5">C49*C50</f>
        <v>0</v>
      </c>
      <c r="D51" s="141">
        <f t="shared" si="5"/>
        <v>0</v>
      </c>
      <c r="E51" s="141">
        <f t="shared" si="5"/>
        <v>0</v>
      </c>
      <c r="F51" s="141">
        <f t="shared" si="5"/>
        <v>0</v>
      </c>
      <c r="G51" s="141">
        <f t="shared" si="5"/>
        <v>0</v>
      </c>
      <c r="H51" s="141">
        <f t="shared" si="5"/>
        <v>0</v>
      </c>
      <c r="I51" s="141">
        <f t="shared" si="5"/>
        <v>0</v>
      </c>
      <c r="J51" s="141">
        <f t="shared" si="5"/>
        <v>0</v>
      </c>
      <c r="K51" s="141">
        <f t="shared" si="5"/>
        <v>0</v>
      </c>
      <c r="L51" s="141">
        <f t="shared" si="5"/>
        <v>0</v>
      </c>
      <c r="M51" s="141">
        <f t="shared" si="5"/>
        <v>0</v>
      </c>
      <c r="N51" s="141">
        <f t="shared" si="5"/>
        <v>0</v>
      </c>
      <c r="O51" s="141">
        <f t="shared" si="5"/>
        <v>0</v>
      </c>
      <c r="P51" s="141">
        <f t="shared" si="5"/>
        <v>0</v>
      </c>
      <c r="R51" s="160"/>
    </row>
    <row r="52" spans="1:18" x14ac:dyDescent="0.25">
      <c r="B52" s="78"/>
      <c r="C52" s="78"/>
      <c r="D52" s="78"/>
      <c r="E52" s="78"/>
      <c r="F52" s="78"/>
      <c r="G52" s="78"/>
      <c r="H52" s="78"/>
      <c r="I52" s="78"/>
      <c r="J52" s="78"/>
      <c r="K52" s="78"/>
      <c r="L52" s="78"/>
      <c r="M52" s="78"/>
      <c r="N52" s="78"/>
      <c r="O52" s="78"/>
      <c r="P52" s="78"/>
      <c r="R52" s="160"/>
    </row>
    <row r="53" spans="1:18" x14ac:dyDescent="0.25">
      <c r="A53" s="136" t="s">
        <v>228</v>
      </c>
      <c r="B53" s="78"/>
      <c r="C53" s="78"/>
      <c r="D53" s="78"/>
      <c r="E53" s="78"/>
      <c r="F53" s="78"/>
      <c r="G53" s="78"/>
      <c r="H53" s="78"/>
      <c r="I53" s="78"/>
      <c r="J53" s="78"/>
      <c r="K53" s="78"/>
      <c r="L53" s="78"/>
      <c r="M53" s="78"/>
      <c r="N53" s="78"/>
      <c r="O53" s="78"/>
      <c r="P53" s="78"/>
      <c r="R53" s="160"/>
    </row>
    <row r="54" spans="1:18" x14ac:dyDescent="0.25">
      <c r="A54" s="82" t="s">
        <v>140</v>
      </c>
      <c r="B54" s="68"/>
      <c r="C54" s="68"/>
      <c r="D54" s="68"/>
      <c r="E54" s="68"/>
      <c r="F54" s="68"/>
      <c r="G54" s="68"/>
      <c r="H54" s="68"/>
      <c r="I54" s="68"/>
      <c r="J54" s="68"/>
      <c r="K54" s="68"/>
      <c r="L54" s="68"/>
      <c r="M54" s="68"/>
      <c r="N54" s="68"/>
      <c r="O54" s="68"/>
      <c r="P54" s="68"/>
      <c r="R54" s="159"/>
    </row>
    <row r="55" spans="1:18" x14ac:dyDescent="0.25">
      <c r="A55" s="82" t="s">
        <v>141</v>
      </c>
      <c r="B55" s="107"/>
      <c r="C55" s="68"/>
      <c r="D55" s="68"/>
      <c r="E55" s="107"/>
      <c r="F55" s="107"/>
      <c r="G55" s="107"/>
      <c r="H55" s="107"/>
      <c r="I55" s="107"/>
      <c r="J55" s="107"/>
      <c r="K55" s="107"/>
      <c r="L55" s="107"/>
      <c r="M55" s="107"/>
      <c r="N55" s="107"/>
      <c r="O55" s="107"/>
      <c r="P55" s="107"/>
      <c r="R55" s="159"/>
    </row>
    <row r="56" spans="1:18" ht="13" x14ac:dyDescent="0.3">
      <c r="A56" s="133" t="s">
        <v>212</v>
      </c>
      <c r="B56" s="141">
        <f>B54*B55</f>
        <v>0</v>
      </c>
      <c r="C56" s="141">
        <f>C54*C55</f>
        <v>0</v>
      </c>
      <c r="D56" s="141">
        <v>0</v>
      </c>
      <c r="E56" s="141">
        <f t="shared" ref="E56:P56" si="6">E54*E55</f>
        <v>0</v>
      </c>
      <c r="F56" s="141">
        <f t="shared" si="6"/>
        <v>0</v>
      </c>
      <c r="G56" s="141">
        <f t="shared" si="6"/>
        <v>0</v>
      </c>
      <c r="H56" s="141">
        <f t="shared" si="6"/>
        <v>0</v>
      </c>
      <c r="I56" s="141">
        <f t="shared" si="6"/>
        <v>0</v>
      </c>
      <c r="J56" s="141">
        <f t="shared" si="6"/>
        <v>0</v>
      </c>
      <c r="K56" s="141">
        <f t="shared" si="6"/>
        <v>0</v>
      </c>
      <c r="L56" s="141">
        <f t="shared" si="6"/>
        <v>0</v>
      </c>
      <c r="M56" s="141">
        <f t="shared" si="6"/>
        <v>0</v>
      </c>
      <c r="N56" s="141">
        <f t="shared" si="6"/>
        <v>0</v>
      </c>
      <c r="O56" s="141">
        <f t="shared" si="6"/>
        <v>0</v>
      </c>
      <c r="P56" s="141">
        <f t="shared" si="6"/>
        <v>0</v>
      </c>
      <c r="R56" s="160"/>
    </row>
    <row r="57" spans="1:18" x14ac:dyDescent="0.25">
      <c r="B57" s="78"/>
      <c r="C57" s="78"/>
      <c r="D57" s="78"/>
      <c r="E57" s="78"/>
      <c r="F57" s="78"/>
      <c r="G57" s="78"/>
      <c r="H57" s="78"/>
      <c r="I57" s="78"/>
      <c r="J57" s="78"/>
      <c r="K57" s="78"/>
      <c r="L57" s="78"/>
      <c r="M57" s="78"/>
      <c r="N57" s="78"/>
      <c r="O57" s="78"/>
      <c r="P57" s="78"/>
      <c r="R57" s="160"/>
    </row>
    <row r="58" spans="1:18" x14ac:dyDescent="0.25">
      <c r="A58" s="136" t="s">
        <v>230</v>
      </c>
      <c r="B58" s="78"/>
      <c r="C58" s="78"/>
      <c r="D58" s="78"/>
      <c r="E58" s="78"/>
      <c r="F58" s="78"/>
      <c r="G58" s="78"/>
      <c r="H58" s="78"/>
      <c r="I58" s="78"/>
      <c r="J58" s="78"/>
      <c r="K58" s="78"/>
      <c r="L58" s="78"/>
      <c r="M58" s="78"/>
      <c r="N58" s="78"/>
      <c r="O58" s="78"/>
      <c r="P58" s="78"/>
      <c r="R58" s="160"/>
    </row>
    <row r="59" spans="1:18" x14ac:dyDescent="0.25">
      <c r="A59" s="82" t="s">
        <v>140</v>
      </c>
      <c r="B59" s="68"/>
      <c r="C59" s="68"/>
      <c r="D59" s="68"/>
      <c r="E59" s="68"/>
      <c r="F59" s="68"/>
      <c r="G59" s="68"/>
      <c r="H59" s="68"/>
      <c r="I59" s="68"/>
      <c r="J59" s="68"/>
      <c r="K59" s="68"/>
      <c r="L59" s="68"/>
      <c r="M59" s="68"/>
      <c r="N59" s="68"/>
      <c r="O59" s="68"/>
      <c r="P59" s="68"/>
      <c r="R59" s="159"/>
    </row>
    <row r="60" spans="1:18" x14ac:dyDescent="0.25">
      <c r="A60" s="82" t="s">
        <v>141</v>
      </c>
      <c r="B60" s="107"/>
      <c r="C60" s="107"/>
      <c r="D60" s="107"/>
      <c r="E60" s="107"/>
      <c r="F60" s="107"/>
      <c r="G60" s="107"/>
      <c r="H60" s="107"/>
      <c r="I60" s="107"/>
      <c r="J60" s="107"/>
      <c r="K60" s="107"/>
      <c r="L60" s="107"/>
      <c r="M60" s="107"/>
      <c r="N60" s="107"/>
      <c r="O60" s="107"/>
      <c r="P60" s="107"/>
      <c r="R60" s="159"/>
    </row>
    <row r="61" spans="1:18" ht="13" x14ac:dyDescent="0.3">
      <c r="A61" s="133" t="s">
        <v>212</v>
      </c>
      <c r="B61" s="141">
        <f>B59*B60</f>
        <v>0</v>
      </c>
      <c r="C61" s="141">
        <f t="shared" ref="C61:P61" si="7">C59*C60</f>
        <v>0</v>
      </c>
      <c r="D61" s="141">
        <f t="shared" si="7"/>
        <v>0</v>
      </c>
      <c r="E61" s="141">
        <f t="shared" si="7"/>
        <v>0</v>
      </c>
      <c r="F61" s="141">
        <f t="shared" si="7"/>
        <v>0</v>
      </c>
      <c r="G61" s="141">
        <f t="shared" si="7"/>
        <v>0</v>
      </c>
      <c r="H61" s="141">
        <f t="shared" si="7"/>
        <v>0</v>
      </c>
      <c r="I61" s="141">
        <f t="shared" si="7"/>
        <v>0</v>
      </c>
      <c r="J61" s="141">
        <f t="shared" si="7"/>
        <v>0</v>
      </c>
      <c r="K61" s="141">
        <f t="shared" si="7"/>
        <v>0</v>
      </c>
      <c r="L61" s="141">
        <f t="shared" si="7"/>
        <v>0</v>
      </c>
      <c r="M61" s="141">
        <f t="shared" si="7"/>
        <v>0</v>
      </c>
      <c r="N61" s="141">
        <f t="shared" si="7"/>
        <v>0</v>
      </c>
      <c r="O61" s="141">
        <f t="shared" si="7"/>
        <v>0</v>
      </c>
      <c r="P61" s="141">
        <f t="shared" si="7"/>
        <v>0</v>
      </c>
      <c r="R61" s="160"/>
    </row>
    <row r="62" spans="1:18" x14ac:dyDescent="0.25">
      <c r="B62" s="78"/>
      <c r="C62" s="78"/>
      <c r="D62" s="78"/>
      <c r="E62" s="78"/>
      <c r="F62" s="78"/>
      <c r="G62" s="78"/>
      <c r="H62" s="78"/>
      <c r="I62" s="78"/>
      <c r="J62" s="78"/>
      <c r="K62" s="78"/>
      <c r="L62" s="78"/>
      <c r="M62" s="78"/>
      <c r="N62" s="78"/>
      <c r="O62" s="78"/>
      <c r="P62" s="78"/>
      <c r="R62" s="160"/>
    </row>
    <row r="63" spans="1:18" x14ac:dyDescent="0.25">
      <c r="A63" s="136" t="s">
        <v>231</v>
      </c>
      <c r="B63" s="78"/>
      <c r="C63" s="78"/>
      <c r="D63" s="78"/>
      <c r="E63" s="78"/>
      <c r="F63" s="78"/>
      <c r="G63" s="78"/>
      <c r="H63" s="78"/>
      <c r="I63" s="78"/>
      <c r="J63" s="78"/>
      <c r="K63" s="78"/>
      <c r="L63" s="78"/>
      <c r="M63" s="78"/>
      <c r="N63" s="78"/>
      <c r="O63" s="78"/>
      <c r="P63" s="78"/>
      <c r="R63" s="160"/>
    </row>
    <row r="64" spans="1:18" x14ac:dyDescent="0.25">
      <c r="A64" s="82" t="s">
        <v>140</v>
      </c>
      <c r="B64" s="68"/>
      <c r="C64" s="68"/>
      <c r="D64" s="68"/>
      <c r="E64" s="68"/>
      <c r="F64" s="68"/>
      <c r="G64" s="68"/>
      <c r="H64" s="68"/>
      <c r="I64" s="68"/>
      <c r="J64" s="68"/>
      <c r="K64" s="68"/>
      <c r="L64" s="68"/>
      <c r="M64" s="68"/>
      <c r="N64" s="68"/>
      <c r="O64" s="68"/>
      <c r="P64" s="68"/>
      <c r="R64" s="159"/>
    </row>
    <row r="65" spans="1:18" x14ac:dyDescent="0.25">
      <c r="A65" s="82" t="s">
        <v>141</v>
      </c>
      <c r="B65" s="107"/>
      <c r="C65" s="107"/>
      <c r="D65" s="107"/>
      <c r="E65" s="107"/>
      <c r="F65" s="107"/>
      <c r="G65" s="107"/>
      <c r="H65" s="107"/>
      <c r="I65" s="107"/>
      <c r="J65" s="107"/>
      <c r="K65" s="107"/>
      <c r="L65" s="107"/>
      <c r="M65" s="107"/>
      <c r="N65" s="107"/>
      <c r="O65" s="107"/>
      <c r="P65" s="107"/>
      <c r="R65" s="159"/>
    </row>
    <row r="66" spans="1:18" ht="13" x14ac:dyDescent="0.3">
      <c r="A66" s="133" t="s">
        <v>212</v>
      </c>
      <c r="B66" s="141">
        <f>B64*B65</f>
        <v>0</v>
      </c>
      <c r="C66" s="141">
        <f t="shared" ref="C66:P66" si="8">C64*C65</f>
        <v>0</v>
      </c>
      <c r="D66" s="141">
        <f t="shared" si="8"/>
        <v>0</v>
      </c>
      <c r="E66" s="141">
        <f t="shared" si="8"/>
        <v>0</v>
      </c>
      <c r="F66" s="141">
        <f t="shared" si="8"/>
        <v>0</v>
      </c>
      <c r="G66" s="141">
        <f t="shared" si="8"/>
        <v>0</v>
      </c>
      <c r="H66" s="141">
        <f t="shared" si="8"/>
        <v>0</v>
      </c>
      <c r="I66" s="141">
        <f t="shared" si="8"/>
        <v>0</v>
      </c>
      <c r="J66" s="141">
        <f t="shared" si="8"/>
        <v>0</v>
      </c>
      <c r="K66" s="141">
        <f t="shared" si="8"/>
        <v>0</v>
      </c>
      <c r="L66" s="141">
        <f t="shared" si="8"/>
        <v>0</v>
      </c>
      <c r="M66" s="141">
        <f t="shared" si="8"/>
        <v>0</v>
      </c>
      <c r="N66" s="141">
        <f t="shared" si="8"/>
        <v>0</v>
      </c>
      <c r="O66" s="141">
        <f t="shared" si="8"/>
        <v>0</v>
      </c>
      <c r="P66" s="141">
        <f t="shared" si="8"/>
        <v>0</v>
      </c>
      <c r="R66" s="160"/>
    </row>
    <row r="67" spans="1:18" x14ac:dyDescent="0.25">
      <c r="B67" s="78"/>
      <c r="C67" s="78"/>
      <c r="D67" s="78"/>
      <c r="E67" s="78"/>
      <c r="F67" s="78"/>
      <c r="G67" s="78"/>
      <c r="H67" s="78"/>
      <c r="I67" s="78"/>
      <c r="J67" s="78"/>
      <c r="K67" s="78"/>
      <c r="L67" s="78"/>
      <c r="M67" s="78"/>
      <c r="N67" s="78"/>
      <c r="O67" s="78"/>
      <c r="P67" s="78"/>
      <c r="R67" s="160"/>
    </row>
    <row r="68" spans="1:18" x14ac:dyDescent="0.25">
      <c r="A68" s="136" t="s">
        <v>232</v>
      </c>
      <c r="B68" s="78"/>
      <c r="C68" s="78"/>
      <c r="D68" s="78"/>
      <c r="E68" s="78"/>
      <c r="F68" s="78"/>
      <c r="G68" s="78"/>
      <c r="H68" s="78"/>
      <c r="I68" s="78"/>
      <c r="J68" s="78"/>
      <c r="K68" s="78"/>
      <c r="L68" s="78"/>
      <c r="M68" s="78"/>
      <c r="N68" s="78"/>
      <c r="O68" s="78"/>
      <c r="P68" s="78"/>
      <c r="R68" s="160"/>
    </row>
    <row r="69" spans="1:18" x14ac:dyDescent="0.25">
      <c r="A69" s="82" t="s">
        <v>140</v>
      </c>
      <c r="B69" s="68"/>
      <c r="C69" s="68"/>
      <c r="D69" s="68"/>
      <c r="E69" s="68"/>
      <c r="F69" s="68"/>
      <c r="G69" s="68"/>
      <c r="H69" s="68"/>
      <c r="I69" s="68"/>
      <c r="J69" s="68"/>
      <c r="K69" s="68"/>
      <c r="L69" s="68"/>
      <c r="M69" s="68"/>
      <c r="N69" s="68"/>
      <c r="O69" s="68"/>
      <c r="P69" s="68"/>
      <c r="R69" s="159"/>
    </row>
    <row r="70" spans="1:18" x14ac:dyDescent="0.25">
      <c r="A70" s="82" t="s">
        <v>141</v>
      </c>
      <c r="B70" s="107"/>
      <c r="C70" s="107"/>
      <c r="D70" s="107"/>
      <c r="E70" s="107"/>
      <c r="F70" s="107"/>
      <c r="G70" s="107"/>
      <c r="H70" s="107"/>
      <c r="I70" s="107"/>
      <c r="J70" s="107"/>
      <c r="K70" s="107"/>
      <c r="L70" s="107"/>
      <c r="M70" s="107"/>
      <c r="N70" s="107"/>
      <c r="O70" s="107"/>
      <c r="P70" s="107"/>
      <c r="R70" s="159"/>
    </row>
    <row r="71" spans="1:18" ht="13" x14ac:dyDescent="0.3">
      <c r="A71" s="133" t="s">
        <v>212</v>
      </c>
      <c r="B71" s="141">
        <f>B69*B70</f>
        <v>0</v>
      </c>
      <c r="C71" s="141">
        <f t="shared" ref="C71:P71" si="9">C69*C70</f>
        <v>0</v>
      </c>
      <c r="D71" s="141">
        <f t="shared" si="9"/>
        <v>0</v>
      </c>
      <c r="E71" s="141">
        <f t="shared" si="9"/>
        <v>0</v>
      </c>
      <c r="F71" s="141">
        <f t="shared" si="9"/>
        <v>0</v>
      </c>
      <c r="G71" s="141">
        <f t="shared" si="9"/>
        <v>0</v>
      </c>
      <c r="H71" s="141">
        <f t="shared" si="9"/>
        <v>0</v>
      </c>
      <c r="I71" s="141">
        <f t="shared" si="9"/>
        <v>0</v>
      </c>
      <c r="J71" s="141">
        <f t="shared" si="9"/>
        <v>0</v>
      </c>
      <c r="K71" s="141">
        <f t="shared" si="9"/>
        <v>0</v>
      </c>
      <c r="L71" s="141">
        <f t="shared" si="9"/>
        <v>0</v>
      </c>
      <c r="M71" s="141">
        <f t="shared" si="9"/>
        <v>0</v>
      </c>
      <c r="N71" s="141">
        <f t="shared" si="9"/>
        <v>0</v>
      </c>
      <c r="O71" s="141">
        <f t="shared" si="9"/>
        <v>0</v>
      </c>
      <c r="P71" s="141">
        <f t="shared" si="9"/>
        <v>0</v>
      </c>
      <c r="R71" s="160"/>
    </row>
    <row r="72" spans="1:18" ht="13" x14ac:dyDescent="0.3">
      <c r="A72" s="133"/>
      <c r="B72" s="158"/>
      <c r="C72" s="158"/>
      <c r="D72" s="158"/>
      <c r="E72" s="158"/>
      <c r="F72" s="158"/>
      <c r="G72" s="158"/>
      <c r="H72" s="158"/>
      <c r="I72" s="158"/>
      <c r="J72" s="158"/>
      <c r="K72" s="158"/>
      <c r="L72" s="158"/>
      <c r="M72" s="158"/>
      <c r="N72" s="158"/>
      <c r="O72" s="158"/>
      <c r="P72" s="158"/>
      <c r="R72" s="160"/>
    </row>
    <row r="73" spans="1:18" ht="13" x14ac:dyDescent="0.3">
      <c r="A73" s="19" t="s">
        <v>215</v>
      </c>
      <c r="B73" s="141">
        <f>SUM(B51,B56,B61,B66,B71)</f>
        <v>0</v>
      </c>
      <c r="C73" s="141">
        <f t="shared" ref="C73:P73" si="10">SUM(C51,C56,C61,C66,C71)</f>
        <v>0</v>
      </c>
      <c r="D73" s="141">
        <f t="shared" si="10"/>
        <v>0</v>
      </c>
      <c r="E73" s="141">
        <f t="shared" si="10"/>
        <v>0</v>
      </c>
      <c r="F73" s="141">
        <f t="shared" si="10"/>
        <v>0</v>
      </c>
      <c r="G73" s="141">
        <f t="shared" si="10"/>
        <v>0</v>
      </c>
      <c r="H73" s="141">
        <f t="shared" si="10"/>
        <v>0</v>
      </c>
      <c r="I73" s="141">
        <f t="shared" si="10"/>
        <v>0</v>
      </c>
      <c r="J73" s="141">
        <f t="shared" si="10"/>
        <v>0</v>
      </c>
      <c r="K73" s="141">
        <f t="shared" si="10"/>
        <v>0</v>
      </c>
      <c r="L73" s="141">
        <f t="shared" si="10"/>
        <v>0</v>
      </c>
      <c r="M73" s="141">
        <f t="shared" si="10"/>
        <v>0</v>
      </c>
      <c r="N73" s="141">
        <f t="shared" si="10"/>
        <v>0</v>
      </c>
      <c r="O73" s="141">
        <f t="shared" si="10"/>
        <v>0</v>
      </c>
      <c r="P73" s="141">
        <f t="shared" si="10"/>
        <v>0</v>
      </c>
      <c r="R73" s="160"/>
    </row>
    <row r="74" spans="1:18" ht="13" x14ac:dyDescent="0.3">
      <c r="A74" s="19"/>
      <c r="B74" s="158"/>
      <c r="C74" s="158"/>
      <c r="D74" s="158"/>
      <c r="E74" s="158"/>
      <c r="F74" s="158"/>
      <c r="G74" s="158"/>
      <c r="H74" s="158"/>
      <c r="I74" s="158"/>
      <c r="J74" s="158"/>
      <c r="K74" s="158"/>
      <c r="L74" s="158"/>
      <c r="M74" s="158"/>
      <c r="N74" s="158"/>
      <c r="O74" s="158"/>
      <c r="P74" s="158"/>
      <c r="R74" s="160"/>
    </row>
    <row r="75" spans="1:18" x14ac:dyDescent="0.25">
      <c r="B75" s="78"/>
      <c r="C75" s="78"/>
      <c r="D75" s="78"/>
      <c r="E75" s="78"/>
      <c r="F75" s="78"/>
      <c r="G75" s="78"/>
      <c r="H75" s="78"/>
      <c r="I75" s="78"/>
      <c r="J75" s="78"/>
      <c r="K75" s="78"/>
      <c r="L75" s="78"/>
      <c r="M75" s="78"/>
      <c r="N75" s="78"/>
      <c r="O75" s="78"/>
      <c r="P75" s="78"/>
      <c r="R75" s="160"/>
    </row>
    <row r="76" spans="1:18" ht="12.75" customHeight="1" x14ac:dyDescent="0.3">
      <c r="A76" s="19" t="s">
        <v>239</v>
      </c>
      <c r="B76" s="78"/>
      <c r="C76" s="78"/>
      <c r="D76" s="78"/>
      <c r="E76" s="78"/>
      <c r="F76" s="78"/>
      <c r="G76" s="78"/>
      <c r="H76" s="78"/>
      <c r="I76" s="78"/>
      <c r="J76" s="78"/>
      <c r="K76" s="78"/>
      <c r="L76" s="78"/>
      <c r="M76" s="78"/>
      <c r="N76" s="78"/>
      <c r="O76" s="78"/>
      <c r="P76" s="78"/>
      <c r="R76" s="160"/>
    </row>
    <row r="77" spans="1:18" ht="12.75" customHeight="1" x14ac:dyDescent="0.3">
      <c r="A77" s="19"/>
      <c r="B77" s="78"/>
      <c r="C77" s="78"/>
      <c r="D77" s="78"/>
      <c r="E77" s="78"/>
      <c r="F77" s="78"/>
      <c r="G77" s="78"/>
      <c r="H77" s="78"/>
      <c r="I77" s="78"/>
      <c r="J77" s="78"/>
      <c r="K77" s="78"/>
      <c r="L77" s="78"/>
      <c r="M77" s="78"/>
      <c r="N77" s="78"/>
      <c r="O77" s="78"/>
      <c r="P77" s="78"/>
      <c r="R77" s="160"/>
    </row>
    <row r="78" spans="1:18" ht="12.75" customHeight="1" x14ac:dyDescent="0.25">
      <c r="A78" s="136" t="s">
        <v>228</v>
      </c>
      <c r="B78" s="78"/>
      <c r="C78" s="78"/>
      <c r="D78" s="78"/>
      <c r="E78" s="78"/>
      <c r="F78" s="78"/>
      <c r="G78" s="78"/>
      <c r="H78" s="78"/>
      <c r="I78" s="78"/>
      <c r="J78" s="78"/>
      <c r="K78" s="78"/>
      <c r="L78" s="78"/>
      <c r="M78" s="78"/>
      <c r="N78" s="78"/>
      <c r="O78" s="78"/>
      <c r="P78" s="78"/>
      <c r="R78" s="160"/>
    </row>
    <row r="79" spans="1:18" ht="12.75" customHeight="1" x14ac:dyDescent="0.25">
      <c r="A79" s="82" t="s">
        <v>142</v>
      </c>
      <c r="B79" s="68"/>
      <c r="C79" s="68"/>
      <c r="D79" s="68"/>
      <c r="E79" s="68"/>
      <c r="F79" s="68"/>
      <c r="G79" s="68"/>
      <c r="H79" s="68"/>
      <c r="I79" s="68"/>
      <c r="J79" s="68"/>
      <c r="K79" s="68"/>
      <c r="L79" s="68"/>
      <c r="M79" s="68"/>
      <c r="N79" s="68"/>
      <c r="O79" s="68"/>
      <c r="P79" s="68"/>
      <c r="R79" s="159"/>
    </row>
    <row r="80" spans="1:18" x14ac:dyDescent="0.25">
      <c r="A80" s="82" t="s">
        <v>143</v>
      </c>
      <c r="B80" s="107"/>
      <c r="C80" s="107"/>
      <c r="D80" s="107"/>
      <c r="E80" s="107"/>
      <c r="F80" s="107"/>
      <c r="G80" s="107"/>
      <c r="H80" s="107"/>
      <c r="I80" s="107"/>
      <c r="J80" s="107"/>
      <c r="K80" s="107"/>
      <c r="L80" s="107"/>
      <c r="M80" s="107"/>
      <c r="N80" s="107"/>
      <c r="O80" s="107"/>
      <c r="P80" s="107"/>
      <c r="R80" s="159"/>
    </row>
    <row r="81" spans="1:18" ht="13" x14ac:dyDescent="0.3">
      <c r="A81" s="133" t="s">
        <v>212</v>
      </c>
      <c r="B81" s="141">
        <f>B79*B80</f>
        <v>0</v>
      </c>
      <c r="C81" s="141">
        <f t="shared" ref="C81:P81" si="11">C79*C80</f>
        <v>0</v>
      </c>
      <c r="D81" s="141">
        <f t="shared" si="11"/>
        <v>0</v>
      </c>
      <c r="E81" s="141">
        <f t="shared" si="11"/>
        <v>0</v>
      </c>
      <c r="F81" s="141">
        <f t="shared" si="11"/>
        <v>0</v>
      </c>
      <c r="G81" s="141">
        <f t="shared" si="11"/>
        <v>0</v>
      </c>
      <c r="H81" s="141">
        <f t="shared" si="11"/>
        <v>0</v>
      </c>
      <c r="I81" s="141">
        <f t="shared" si="11"/>
        <v>0</v>
      </c>
      <c r="J81" s="141">
        <f t="shared" si="11"/>
        <v>0</v>
      </c>
      <c r="K81" s="141">
        <f t="shared" si="11"/>
        <v>0</v>
      </c>
      <c r="L81" s="141">
        <f t="shared" si="11"/>
        <v>0</v>
      </c>
      <c r="M81" s="141">
        <f t="shared" si="11"/>
        <v>0</v>
      </c>
      <c r="N81" s="141">
        <f t="shared" si="11"/>
        <v>0</v>
      </c>
      <c r="O81" s="141">
        <f t="shared" si="11"/>
        <v>0</v>
      </c>
      <c r="P81" s="141">
        <f t="shared" si="11"/>
        <v>0</v>
      </c>
      <c r="Q81" s="97"/>
      <c r="R81" s="160"/>
    </row>
    <row r="82" spans="1:18" ht="13" x14ac:dyDescent="0.3">
      <c r="A82" s="133"/>
      <c r="B82" s="135"/>
      <c r="C82" s="135"/>
      <c r="D82" s="135"/>
      <c r="E82" s="135"/>
      <c r="F82" s="135"/>
      <c r="G82" s="135"/>
      <c r="H82" s="135"/>
      <c r="I82" s="135"/>
      <c r="J82" s="135"/>
      <c r="K82" s="135"/>
      <c r="L82" s="135"/>
      <c r="M82" s="135"/>
      <c r="N82" s="135"/>
      <c r="O82" s="135"/>
      <c r="P82" s="135"/>
      <c r="Q82" s="97"/>
      <c r="R82" s="160"/>
    </row>
    <row r="83" spans="1:18" x14ac:dyDescent="0.25">
      <c r="A83" s="136" t="s">
        <v>227</v>
      </c>
      <c r="B83" s="134"/>
      <c r="C83" s="134"/>
      <c r="D83" s="134"/>
      <c r="E83" s="134"/>
      <c r="F83" s="134"/>
      <c r="G83" s="134"/>
      <c r="H83" s="134"/>
      <c r="I83" s="134"/>
      <c r="J83" s="134"/>
      <c r="K83" s="134"/>
      <c r="L83" s="134"/>
      <c r="M83" s="134"/>
      <c r="N83" s="134"/>
      <c r="O83" s="134"/>
      <c r="P83" s="134"/>
      <c r="Q83" s="97"/>
      <c r="R83" s="160"/>
    </row>
    <row r="84" spans="1:18" x14ac:dyDescent="0.25">
      <c r="A84" s="82" t="s">
        <v>142</v>
      </c>
      <c r="B84" s="68"/>
      <c r="C84" s="68"/>
      <c r="D84" s="68"/>
      <c r="E84" s="68"/>
      <c r="F84" s="68"/>
      <c r="G84" s="68"/>
      <c r="H84" s="68"/>
      <c r="I84" s="68"/>
      <c r="J84" s="68"/>
      <c r="K84" s="68"/>
      <c r="L84" s="68"/>
      <c r="M84" s="68"/>
      <c r="N84" s="68"/>
      <c r="O84" s="68"/>
      <c r="P84" s="68"/>
      <c r="R84" s="159"/>
    </row>
    <row r="85" spans="1:18" x14ac:dyDescent="0.25">
      <c r="A85" s="82" t="s">
        <v>143</v>
      </c>
      <c r="B85" s="107"/>
      <c r="C85" s="107"/>
      <c r="D85" s="107"/>
      <c r="E85" s="107"/>
      <c r="F85" s="107"/>
      <c r="G85" s="107"/>
      <c r="H85" s="107"/>
      <c r="I85" s="107"/>
      <c r="J85" s="107"/>
      <c r="K85" s="107"/>
      <c r="L85" s="107"/>
      <c r="M85" s="107"/>
      <c r="N85" s="107"/>
      <c r="O85" s="107"/>
      <c r="P85" s="107"/>
      <c r="R85" s="159"/>
    </row>
    <row r="86" spans="1:18" ht="13" x14ac:dyDescent="0.3">
      <c r="A86" s="133" t="s">
        <v>212</v>
      </c>
      <c r="B86" s="141">
        <f>B84*B85</f>
        <v>0</v>
      </c>
      <c r="C86" s="141">
        <f t="shared" ref="C86:P86" si="12">C84*C85</f>
        <v>0</v>
      </c>
      <c r="D86" s="141">
        <f t="shared" si="12"/>
        <v>0</v>
      </c>
      <c r="E86" s="141">
        <f t="shared" si="12"/>
        <v>0</v>
      </c>
      <c r="F86" s="141">
        <f t="shared" si="12"/>
        <v>0</v>
      </c>
      <c r="G86" s="141">
        <f t="shared" si="12"/>
        <v>0</v>
      </c>
      <c r="H86" s="141">
        <f t="shared" si="12"/>
        <v>0</v>
      </c>
      <c r="I86" s="141">
        <f t="shared" si="12"/>
        <v>0</v>
      </c>
      <c r="J86" s="141">
        <f t="shared" si="12"/>
        <v>0</v>
      </c>
      <c r="K86" s="141">
        <f t="shared" si="12"/>
        <v>0</v>
      </c>
      <c r="L86" s="141">
        <f t="shared" si="12"/>
        <v>0</v>
      </c>
      <c r="M86" s="141">
        <f t="shared" si="12"/>
        <v>0</v>
      </c>
      <c r="N86" s="141">
        <f t="shared" si="12"/>
        <v>0</v>
      </c>
      <c r="O86" s="141">
        <f t="shared" si="12"/>
        <v>0</v>
      </c>
      <c r="P86" s="141">
        <f t="shared" si="12"/>
        <v>0</v>
      </c>
      <c r="Q86" s="97"/>
      <c r="R86" s="160"/>
    </row>
    <row r="87" spans="1:18" ht="13" x14ac:dyDescent="0.3">
      <c r="A87" s="133"/>
      <c r="B87" s="135"/>
      <c r="C87" s="135"/>
      <c r="D87" s="135"/>
      <c r="E87" s="135"/>
      <c r="F87" s="135"/>
      <c r="G87" s="135"/>
      <c r="H87" s="135"/>
      <c r="I87" s="135"/>
      <c r="J87" s="135"/>
      <c r="K87" s="135"/>
      <c r="L87" s="135"/>
      <c r="M87" s="135"/>
      <c r="N87" s="135"/>
      <c r="O87" s="135"/>
      <c r="P87" s="135"/>
      <c r="Q87" s="97"/>
      <c r="R87" s="160"/>
    </row>
    <row r="88" spans="1:18" x14ac:dyDescent="0.25">
      <c r="A88" s="136" t="s">
        <v>229</v>
      </c>
      <c r="B88" s="134"/>
      <c r="C88" s="134"/>
      <c r="D88" s="134"/>
      <c r="E88" s="134"/>
      <c r="F88" s="134"/>
      <c r="G88" s="134"/>
      <c r="H88" s="134"/>
      <c r="I88" s="134"/>
      <c r="J88" s="134"/>
      <c r="K88" s="134"/>
      <c r="L88" s="134"/>
      <c r="M88" s="134"/>
      <c r="N88" s="134"/>
      <c r="O88" s="134"/>
      <c r="P88" s="134"/>
      <c r="Q88" s="97"/>
      <c r="R88" s="160"/>
    </row>
    <row r="89" spans="1:18" x14ac:dyDescent="0.25">
      <c r="A89" s="82" t="s">
        <v>142</v>
      </c>
      <c r="B89" s="68"/>
      <c r="C89" s="68"/>
      <c r="D89" s="68"/>
      <c r="E89" s="68"/>
      <c r="F89" s="68"/>
      <c r="G89" s="68"/>
      <c r="H89" s="68"/>
      <c r="I89" s="68"/>
      <c r="J89" s="68"/>
      <c r="K89" s="68"/>
      <c r="L89" s="68"/>
      <c r="M89" s="68"/>
      <c r="N89" s="68"/>
      <c r="O89" s="68"/>
      <c r="P89" s="68"/>
      <c r="R89" s="159"/>
    </row>
    <row r="90" spans="1:18" x14ac:dyDescent="0.25">
      <c r="A90" s="82" t="s">
        <v>143</v>
      </c>
      <c r="B90" s="107"/>
      <c r="C90" s="107"/>
      <c r="D90" s="107"/>
      <c r="E90" s="107"/>
      <c r="F90" s="107"/>
      <c r="G90" s="107"/>
      <c r="H90" s="107"/>
      <c r="I90" s="107"/>
      <c r="J90" s="107"/>
      <c r="K90" s="107"/>
      <c r="L90" s="107"/>
      <c r="M90" s="107"/>
      <c r="N90" s="107"/>
      <c r="O90" s="107"/>
      <c r="P90" s="107"/>
      <c r="R90" s="159"/>
    </row>
    <row r="91" spans="1:18" ht="13" x14ac:dyDescent="0.3">
      <c r="A91" s="133" t="s">
        <v>212</v>
      </c>
      <c r="B91" s="141">
        <f>B89*B90</f>
        <v>0</v>
      </c>
      <c r="C91" s="141">
        <f t="shared" ref="C91:P91" si="13">C89*C90</f>
        <v>0</v>
      </c>
      <c r="D91" s="141">
        <f t="shared" si="13"/>
        <v>0</v>
      </c>
      <c r="E91" s="141">
        <f t="shared" si="13"/>
        <v>0</v>
      </c>
      <c r="F91" s="141">
        <f t="shared" si="13"/>
        <v>0</v>
      </c>
      <c r="G91" s="141">
        <f t="shared" si="13"/>
        <v>0</v>
      </c>
      <c r="H91" s="141">
        <f t="shared" si="13"/>
        <v>0</v>
      </c>
      <c r="I91" s="141">
        <f t="shared" si="13"/>
        <v>0</v>
      </c>
      <c r="J91" s="141">
        <f t="shared" si="13"/>
        <v>0</v>
      </c>
      <c r="K91" s="141">
        <f t="shared" si="13"/>
        <v>0</v>
      </c>
      <c r="L91" s="141">
        <f t="shared" si="13"/>
        <v>0</v>
      </c>
      <c r="M91" s="141">
        <f t="shared" si="13"/>
        <v>0</v>
      </c>
      <c r="N91" s="141">
        <f t="shared" si="13"/>
        <v>0</v>
      </c>
      <c r="O91" s="141">
        <f t="shared" si="13"/>
        <v>0</v>
      </c>
      <c r="P91" s="141">
        <f t="shared" si="13"/>
        <v>0</v>
      </c>
      <c r="Q91" s="97"/>
      <c r="R91" s="160"/>
    </row>
    <row r="92" spans="1:18" ht="13" x14ac:dyDescent="0.3">
      <c r="A92" s="133"/>
      <c r="B92" s="135"/>
      <c r="C92" s="135"/>
      <c r="D92" s="135"/>
      <c r="E92" s="135"/>
      <c r="F92" s="135"/>
      <c r="G92" s="135"/>
      <c r="H92" s="135"/>
      <c r="I92" s="135"/>
      <c r="J92" s="135"/>
      <c r="K92" s="135"/>
      <c r="L92" s="135"/>
      <c r="M92" s="135"/>
      <c r="N92" s="135"/>
      <c r="O92" s="135"/>
      <c r="P92" s="135"/>
      <c r="Q92" s="97"/>
      <c r="R92" s="160"/>
    </row>
    <row r="93" spans="1:18" x14ac:dyDescent="0.25">
      <c r="A93" s="136" t="s">
        <v>230</v>
      </c>
      <c r="B93" s="134"/>
      <c r="C93" s="134"/>
      <c r="D93" s="134"/>
      <c r="E93" s="134"/>
      <c r="F93" s="134"/>
      <c r="G93" s="134"/>
      <c r="H93" s="134"/>
      <c r="I93" s="134"/>
      <c r="J93" s="134"/>
      <c r="K93" s="134"/>
      <c r="L93" s="134"/>
      <c r="M93" s="134"/>
      <c r="N93" s="134"/>
      <c r="O93" s="134"/>
      <c r="P93" s="134"/>
      <c r="Q93" s="97"/>
      <c r="R93" s="160"/>
    </row>
    <row r="94" spans="1:18" x14ac:dyDescent="0.25">
      <c r="A94" s="82" t="s">
        <v>142</v>
      </c>
      <c r="B94" s="68"/>
      <c r="C94" s="68"/>
      <c r="D94" s="68"/>
      <c r="E94" s="68"/>
      <c r="F94" s="68"/>
      <c r="G94" s="68"/>
      <c r="H94" s="68"/>
      <c r="I94" s="68"/>
      <c r="J94" s="68"/>
      <c r="K94" s="68"/>
      <c r="L94" s="68"/>
      <c r="M94" s="68"/>
      <c r="N94" s="68"/>
      <c r="O94" s="68"/>
      <c r="P94" s="68"/>
      <c r="R94" s="159"/>
    </row>
    <row r="95" spans="1:18" x14ac:dyDescent="0.25">
      <c r="A95" s="82" t="s">
        <v>143</v>
      </c>
      <c r="B95" s="107"/>
      <c r="C95" s="107"/>
      <c r="D95" s="107"/>
      <c r="E95" s="107"/>
      <c r="F95" s="107"/>
      <c r="G95" s="107"/>
      <c r="H95" s="107"/>
      <c r="I95" s="107"/>
      <c r="J95" s="107"/>
      <c r="K95" s="107"/>
      <c r="L95" s="107"/>
      <c r="M95" s="107"/>
      <c r="N95" s="107"/>
      <c r="O95" s="107"/>
      <c r="P95" s="107"/>
      <c r="R95" s="159"/>
    </row>
    <row r="96" spans="1:18" ht="13" x14ac:dyDescent="0.3">
      <c r="A96" s="133" t="s">
        <v>212</v>
      </c>
      <c r="B96" s="141">
        <f>B94*B95</f>
        <v>0</v>
      </c>
      <c r="C96" s="141">
        <f t="shared" ref="C96:P96" si="14">C94*C95</f>
        <v>0</v>
      </c>
      <c r="D96" s="141">
        <f t="shared" si="14"/>
        <v>0</v>
      </c>
      <c r="E96" s="141">
        <f t="shared" si="14"/>
        <v>0</v>
      </c>
      <c r="F96" s="141">
        <f t="shared" si="14"/>
        <v>0</v>
      </c>
      <c r="G96" s="141">
        <f t="shared" si="14"/>
        <v>0</v>
      </c>
      <c r="H96" s="141">
        <f t="shared" si="14"/>
        <v>0</v>
      </c>
      <c r="I96" s="141">
        <f t="shared" si="14"/>
        <v>0</v>
      </c>
      <c r="J96" s="141">
        <f t="shared" si="14"/>
        <v>0</v>
      </c>
      <c r="K96" s="141">
        <f t="shared" si="14"/>
        <v>0</v>
      </c>
      <c r="L96" s="141">
        <f t="shared" si="14"/>
        <v>0</v>
      </c>
      <c r="M96" s="141">
        <f t="shared" si="14"/>
        <v>0</v>
      </c>
      <c r="N96" s="141">
        <f t="shared" si="14"/>
        <v>0</v>
      </c>
      <c r="O96" s="141">
        <f t="shared" si="14"/>
        <v>0</v>
      </c>
      <c r="P96" s="141">
        <f t="shared" si="14"/>
        <v>0</v>
      </c>
      <c r="Q96" s="97"/>
      <c r="R96" s="160"/>
    </row>
    <row r="97" spans="1:18" ht="13" x14ac:dyDescent="0.3">
      <c r="A97" s="133"/>
      <c r="B97" s="135"/>
      <c r="C97" s="135"/>
      <c r="D97" s="135"/>
      <c r="E97" s="135"/>
      <c r="F97" s="135"/>
      <c r="G97" s="135"/>
      <c r="H97" s="135"/>
      <c r="I97" s="135"/>
      <c r="J97" s="135"/>
      <c r="K97" s="135"/>
      <c r="L97" s="135"/>
      <c r="M97" s="135"/>
      <c r="N97" s="135"/>
      <c r="O97" s="135"/>
      <c r="P97" s="135"/>
      <c r="Q97" s="97"/>
      <c r="R97" s="160"/>
    </row>
    <row r="98" spans="1:18" x14ac:dyDescent="0.25">
      <c r="A98" s="136" t="s">
        <v>231</v>
      </c>
      <c r="B98" s="134"/>
      <c r="C98" s="134"/>
      <c r="D98" s="134"/>
      <c r="E98" s="134"/>
      <c r="F98" s="134"/>
      <c r="G98" s="134"/>
      <c r="H98" s="134"/>
      <c r="I98" s="134"/>
      <c r="J98" s="134"/>
      <c r="K98" s="134"/>
      <c r="L98" s="134"/>
      <c r="M98" s="134"/>
      <c r="N98" s="134"/>
      <c r="O98" s="134"/>
      <c r="P98" s="134"/>
      <c r="Q98" s="97"/>
      <c r="R98" s="160"/>
    </row>
    <row r="99" spans="1:18" x14ac:dyDescent="0.25">
      <c r="A99" s="82" t="s">
        <v>142</v>
      </c>
      <c r="B99" s="68"/>
      <c r="C99" s="68"/>
      <c r="D99" s="68"/>
      <c r="E99" s="68"/>
      <c r="F99" s="68"/>
      <c r="G99" s="68"/>
      <c r="H99" s="68"/>
      <c r="I99" s="68"/>
      <c r="J99" s="68"/>
      <c r="K99" s="68"/>
      <c r="L99" s="68"/>
      <c r="M99" s="68"/>
      <c r="N99" s="68"/>
      <c r="O99" s="68"/>
      <c r="P99" s="68"/>
      <c r="R99" s="159"/>
    </row>
    <row r="100" spans="1:18" x14ac:dyDescent="0.25">
      <c r="A100" s="82" t="s">
        <v>143</v>
      </c>
      <c r="B100" s="107"/>
      <c r="C100" s="107"/>
      <c r="D100" s="107"/>
      <c r="E100" s="107"/>
      <c r="F100" s="107"/>
      <c r="G100" s="107"/>
      <c r="H100" s="107"/>
      <c r="I100" s="107"/>
      <c r="J100" s="107"/>
      <c r="K100" s="107"/>
      <c r="L100" s="107"/>
      <c r="M100" s="107"/>
      <c r="N100" s="107"/>
      <c r="O100" s="107"/>
      <c r="P100" s="107"/>
      <c r="R100" s="159"/>
    </row>
    <row r="101" spans="1:18" ht="13" x14ac:dyDescent="0.3">
      <c r="A101" s="133" t="s">
        <v>212</v>
      </c>
      <c r="B101" s="141">
        <f>B99*B100</f>
        <v>0</v>
      </c>
      <c r="C101" s="141">
        <f t="shared" ref="C101:P101" si="15">C99*C100</f>
        <v>0</v>
      </c>
      <c r="D101" s="141">
        <f t="shared" si="15"/>
        <v>0</v>
      </c>
      <c r="E101" s="141">
        <f t="shared" si="15"/>
        <v>0</v>
      </c>
      <c r="F101" s="141">
        <f t="shared" si="15"/>
        <v>0</v>
      </c>
      <c r="G101" s="141">
        <f t="shared" si="15"/>
        <v>0</v>
      </c>
      <c r="H101" s="141">
        <f t="shared" si="15"/>
        <v>0</v>
      </c>
      <c r="I101" s="141">
        <f t="shared" si="15"/>
        <v>0</v>
      </c>
      <c r="J101" s="141">
        <f t="shared" si="15"/>
        <v>0</v>
      </c>
      <c r="K101" s="141">
        <f t="shared" si="15"/>
        <v>0</v>
      </c>
      <c r="L101" s="141">
        <f t="shared" si="15"/>
        <v>0</v>
      </c>
      <c r="M101" s="141">
        <f t="shared" si="15"/>
        <v>0</v>
      </c>
      <c r="N101" s="141">
        <f t="shared" si="15"/>
        <v>0</v>
      </c>
      <c r="O101" s="141">
        <f t="shared" si="15"/>
        <v>0</v>
      </c>
      <c r="P101" s="141">
        <f t="shared" si="15"/>
        <v>0</v>
      </c>
      <c r="Q101" s="97"/>
      <c r="R101" s="160"/>
    </row>
    <row r="102" spans="1:18" ht="13" x14ac:dyDescent="0.3">
      <c r="A102" s="133"/>
      <c r="B102" s="135"/>
      <c r="C102" s="135"/>
      <c r="D102" s="135"/>
      <c r="E102" s="135"/>
      <c r="F102" s="135"/>
      <c r="G102" s="135"/>
      <c r="H102" s="135"/>
      <c r="I102" s="135"/>
      <c r="J102" s="135"/>
      <c r="K102" s="135"/>
      <c r="L102" s="135"/>
      <c r="M102" s="135"/>
      <c r="N102" s="135"/>
      <c r="O102" s="135"/>
      <c r="P102" s="135"/>
      <c r="Q102" s="97"/>
      <c r="R102" s="160"/>
    </row>
    <row r="103" spans="1:18" x14ac:dyDescent="0.25">
      <c r="A103" s="136" t="s">
        <v>232</v>
      </c>
      <c r="B103" s="134"/>
      <c r="C103" s="134"/>
      <c r="D103" s="134"/>
      <c r="E103" s="134"/>
      <c r="F103" s="134"/>
      <c r="G103" s="134"/>
      <c r="H103" s="134"/>
      <c r="I103" s="134"/>
      <c r="J103" s="134"/>
      <c r="K103" s="134"/>
      <c r="L103" s="134"/>
      <c r="M103" s="134"/>
      <c r="N103" s="134"/>
      <c r="O103" s="134"/>
      <c r="P103" s="134"/>
      <c r="Q103" s="97"/>
      <c r="R103" s="160"/>
    </row>
    <row r="104" spans="1:18" x14ac:dyDescent="0.25">
      <c r="A104" s="82" t="s">
        <v>142</v>
      </c>
      <c r="B104" s="68"/>
      <c r="C104" s="68"/>
      <c r="D104" s="68"/>
      <c r="E104" s="68"/>
      <c r="F104" s="68"/>
      <c r="G104" s="68"/>
      <c r="H104" s="68"/>
      <c r="I104" s="68"/>
      <c r="J104" s="68"/>
      <c r="K104" s="68"/>
      <c r="L104" s="68"/>
      <c r="M104" s="68"/>
      <c r="N104" s="68"/>
      <c r="O104" s="68"/>
      <c r="P104" s="68"/>
      <c r="R104" s="159"/>
    </row>
    <row r="105" spans="1:18" x14ac:dyDescent="0.25">
      <c r="A105" s="82" t="s">
        <v>143</v>
      </c>
      <c r="B105" s="107"/>
      <c r="C105" s="107"/>
      <c r="D105" s="107"/>
      <c r="E105" s="107"/>
      <c r="F105" s="107"/>
      <c r="G105" s="107"/>
      <c r="H105" s="107"/>
      <c r="I105" s="107"/>
      <c r="J105" s="107"/>
      <c r="K105" s="107"/>
      <c r="L105" s="107"/>
      <c r="M105" s="107"/>
      <c r="N105" s="107"/>
      <c r="O105" s="107"/>
      <c r="P105" s="107"/>
      <c r="R105" s="159"/>
    </row>
    <row r="106" spans="1:18" ht="13" x14ac:dyDescent="0.3">
      <c r="A106" s="133" t="s">
        <v>212</v>
      </c>
      <c r="B106" s="141">
        <f>B104*B105</f>
        <v>0</v>
      </c>
      <c r="C106" s="141">
        <f t="shared" ref="C106:P106" si="16">C104*C105</f>
        <v>0</v>
      </c>
      <c r="D106" s="141">
        <f t="shared" si="16"/>
        <v>0</v>
      </c>
      <c r="E106" s="141">
        <f t="shared" si="16"/>
        <v>0</v>
      </c>
      <c r="F106" s="141">
        <f t="shared" si="16"/>
        <v>0</v>
      </c>
      <c r="G106" s="141">
        <f t="shared" si="16"/>
        <v>0</v>
      </c>
      <c r="H106" s="141">
        <f t="shared" si="16"/>
        <v>0</v>
      </c>
      <c r="I106" s="141">
        <f t="shared" si="16"/>
        <v>0</v>
      </c>
      <c r="J106" s="141">
        <f t="shared" si="16"/>
        <v>0</v>
      </c>
      <c r="K106" s="141">
        <f t="shared" si="16"/>
        <v>0</v>
      </c>
      <c r="L106" s="141">
        <f t="shared" si="16"/>
        <v>0</v>
      </c>
      <c r="M106" s="141">
        <f t="shared" si="16"/>
        <v>0</v>
      </c>
      <c r="N106" s="141">
        <f t="shared" si="16"/>
        <v>0</v>
      </c>
      <c r="O106" s="141">
        <f t="shared" si="16"/>
        <v>0</v>
      </c>
      <c r="P106" s="141">
        <f t="shared" si="16"/>
        <v>0</v>
      </c>
      <c r="Q106" s="97"/>
      <c r="R106" s="160"/>
    </row>
    <row r="107" spans="1:18" x14ac:dyDescent="0.25">
      <c r="A107" s="82"/>
      <c r="B107" s="135"/>
      <c r="C107" s="135"/>
      <c r="D107" s="135"/>
      <c r="E107" s="135"/>
      <c r="F107" s="135"/>
      <c r="G107" s="135"/>
      <c r="H107" s="135"/>
      <c r="I107" s="135"/>
      <c r="J107" s="135"/>
      <c r="K107" s="135"/>
      <c r="L107" s="135"/>
      <c r="M107" s="135"/>
      <c r="N107" s="135"/>
      <c r="O107" s="135"/>
      <c r="P107" s="135"/>
      <c r="Q107" s="97"/>
      <c r="R107" s="160"/>
    </row>
    <row r="108" spans="1:18" ht="13" x14ac:dyDescent="0.3">
      <c r="A108" s="19" t="s">
        <v>216</v>
      </c>
      <c r="B108" s="141">
        <f>SUM(B81,B86,B91,B96,B101,B106)</f>
        <v>0</v>
      </c>
      <c r="C108" s="141">
        <f t="shared" ref="C108:P108" si="17">+(C79*C80)+(C84*C85)+(C89*C90)+(C94*C95)+(C99*C100)+(C104*C105)</f>
        <v>0</v>
      </c>
      <c r="D108" s="141">
        <f t="shared" si="17"/>
        <v>0</v>
      </c>
      <c r="E108" s="141">
        <f t="shared" si="17"/>
        <v>0</v>
      </c>
      <c r="F108" s="141">
        <f t="shared" si="17"/>
        <v>0</v>
      </c>
      <c r="G108" s="141">
        <f t="shared" si="17"/>
        <v>0</v>
      </c>
      <c r="H108" s="141">
        <f t="shared" si="17"/>
        <v>0</v>
      </c>
      <c r="I108" s="141">
        <f t="shared" si="17"/>
        <v>0</v>
      </c>
      <c r="J108" s="141">
        <f t="shared" si="17"/>
        <v>0</v>
      </c>
      <c r="K108" s="141">
        <f t="shared" si="17"/>
        <v>0</v>
      </c>
      <c r="L108" s="141">
        <f t="shared" si="17"/>
        <v>0</v>
      </c>
      <c r="M108" s="141">
        <f t="shared" si="17"/>
        <v>0</v>
      </c>
      <c r="N108" s="141">
        <f t="shared" si="17"/>
        <v>0</v>
      </c>
      <c r="O108" s="141">
        <f t="shared" si="17"/>
        <v>0</v>
      </c>
      <c r="P108" s="141">
        <f t="shared" si="17"/>
        <v>0</v>
      </c>
      <c r="R108" s="160"/>
    </row>
    <row r="109" spans="1:18" ht="13" x14ac:dyDescent="0.3">
      <c r="A109" s="19"/>
      <c r="B109" s="158"/>
      <c r="C109" s="158"/>
      <c r="D109" s="158"/>
      <c r="E109" s="158"/>
      <c r="F109" s="158"/>
      <c r="G109" s="158"/>
      <c r="H109" s="158"/>
      <c r="I109" s="158"/>
      <c r="J109" s="158"/>
      <c r="K109" s="158"/>
      <c r="L109" s="158"/>
      <c r="M109" s="158"/>
      <c r="N109" s="158"/>
      <c r="O109" s="158"/>
      <c r="P109" s="158"/>
      <c r="R109" s="160"/>
    </row>
    <row r="110" spans="1:18" x14ac:dyDescent="0.25">
      <c r="A110" s="37"/>
      <c r="B110" s="79"/>
      <c r="C110" s="79"/>
      <c r="D110" s="79"/>
      <c r="E110" s="79"/>
      <c r="F110" s="79"/>
      <c r="G110" s="79"/>
      <c r="H110" s="79"/>
      <c r="I110" s="79"/>
      <c r="J110" s="79"/>
      <c r="K110" s="79"/>
      <c r="L110" s="79"/>
      <c r="M110" s="79"/>
      <c r="N110" s="79"/>
      <c r="O110" s="79"/>
      <c r="P110" s="79"/>
      <c r="R110" s="160"/>
    </row>
    <row r="111" spans="1:18" ht="13" x14ac:dyDescent="0.3">
      <c r="A111" s="19" t="s">
        <v>58</v>
      </c>
      <c r="B111" s="78"/>
      <c r="C111" s="78"/>
      <c r="D111" s="78"/>
      <c r="E111" s="78"/>
      <c r="F111" s="78"/>
      <c r="G111" s="78"/>
      <c r="H111" s="78"/>
      <c r="I111" s="78"/>
      <c r="J111" s="78"/>
      <c r="K111" s="78"/>
      <c r="L111" s="78"/>
      <c r="M111" s="78"/>
      <c r="N111" s="78"/>
      <c r="O111" s="78"/>
      <c r="P111" s="78"/>
      <c r="R111" s="160"/>
    </row>
    <row r="112" spans="1:18" ht="13" x14ac:dyDescent="0.3">
      <c r="A112" s="19"/>
      <c r="B112" s="78"/>
      <c r="C112" s="78"/>
      <c r="D112" s="78"/>
      <c r="E112" s="78"/>
      <c r="F112" s="78"/>
      <c r="G112" s="78"/>
      <c r="H112" s="78"/>
      <c r="I112" s="78"/>
      <c r="J112" s="78"/>
      <c r="K112" s="78"/>
      <c r="L112" s="78"/>
      <c r="M112" s="78"/>
      <c r="N112" s="78"/>
      <c r="O112" s="78"/>
      <c r="P112" s="78"/>
      <c r="R112" s="160"/>
    </row>
    <row r="113" spans="1:18" x14ac:dyDescent="0.25">
      <c r="A113" s="136" t="s">
        <v>233</v>
      </c>
      <c r="B113" s="78"/>
      <c r="C113" s="78"/>
      <c r="D113" s="78"/>
      <c r="E113" s="78"/>
      <c r="F113" s="78"/>
      <c r="G113" s="78"/>
      <c r="H113" s="78"/>
      <c r="I113" s="78"/>
      <c r="J113" s="78"/>
      <c r="K113" s="78"/>
      <c r="L113" s="78"/>
      <c r="M113" s="78"/>
      <c r="N113" s="78"/>
      <c r="O113" s="78"/>
      <c r="P113" s="78"/>
      <c r="R113" s="160"/>
    </row>
    <row r="114" spans="1:18" ht="12.75" customHeight="1" x14ac:dyDescent="0.25">
      <c r="A114" s="82" t="s">
        <v>144</v>
      </c>
      <c r="B114" s="68"/>
      <c r="C114" s="68"/>
      <c r="D114" s="68"/>
      <c r="E114" s="68"/>
      <c r="F114" s="68"/>
      <c r="G114" s="68"/>
      <c r="H114" s="68"/>
      <c r="I114" s="68"/>
      <c r="J114" s="68"/>
      <c r="K114" s="68"/>
      <c r="L114" s="68"/>
      <c r="M114" s="68"/>
      <c r="N114" s="68"/>
      <c r="O114" s="68"/>
      <c r="P114" s="68"/>
      <c r="R114" s="159"/>
    </row>
    <row r="115" spans="1:18" x14ac:dyDescent="0.25">
      <c r="A115" s="82" t="s">
        <v>197</v>
      </c>
      <c r="B115" s="68"/>
      <c r="C115" s="68"/>
      <c r="D115" s="68"/>
      <c r="E115" s="68"/>
      <c r="F115" s="68"/>
      <c r="G115" s="68"/>
      <c r="H115" s="68"/>
      <c r="I115" s="68"/>
      <c r="J115" s="68"/>
      <c r="K115" s="68"/>
      <c r="L115" s="68"/>
      <c r="M115" s="68"/>
      <c r="N115" s="68"/>
      <c r="O115" s="68"/>
      <c r="P115" s="68"/>
      <c r="R115" s="159"/>
    </row>
    <row r="116" spans="1:18" x14ac:dyDescent="0.25">
      <c r="A116" s="82" t="s">
        <v>145</v>
      </c>
      <c r="B116" s="68"/>
      <c r="C116" s="68"/>
      <c r="D116" s="68"/>
      <c r="E116" s="68"/>
      <c r="F116" s="68"/>
      <c r="G116" s="68"/>
      <c r="H116" s="68"/>
      <c r="I116" s="68"/>
      <c r="J116" s="68"/>
      <c r="K116" s="68"/>
      <c r="L116" s="68"/>
      <c r="M116" s="68"/>
      <c r="N116" s="68"/>
      <c r="O116" s="68"/>
      <c r="P116" s="68"/>
      <c r="R116" s="159"/>
    </row>
    <row r="117" spans="1:18" ht="12.75" customHeight="1" x14ac:dyDescent="0.25">
      <c r="A117" s="82" t="s">
        <v>146</v>
      </c>
      <c r="B117" s="68"/>
      <c r="C117" s="68"/>
      <c r="D117" s="68"/>
      <c r="E117" s="68"/>
      <c r="F117" s="68"/>
      <c r="G117" s="68"/>
      <c r="H117" s="68"/>
      <c r="I117" s="68"/>
      <c r="J117" s="68"/>
      <c r="K117" s="68"/>
      <c r="L117" s="68"/>
      <c r="M117" s="68"/>
      <c r="N117" s="68"/>
      <c r="O117" s="68"/>
      <c r="P117" s="68"/>
      <c r="R117" s="159"/>
    </row>
    <row r="118" spans="1:18" x14ac:dyDescent="0.25">
      <c r="A118" s="82" t="s">
        <v>138</v>
      </c>
      <c r="B118" s="80"/>
      <c r="C118" s="80"/>
      <c r="D118" s="80"/>
      <c r="E118" s="80"/>
      <c r="F118" s="80"/>
      <c r="G118" s="80"/>
      <c r="H118" s="80"/>
      <c r="I118" s="80"/>
      <c r="J118" s="80"/>
      <c r="K118" s="80"/>
      <c r="L118" s="80"/>
      <c r="M118" s="80"/>
      <c r="N118" s="80"/>
      <c r="O118" s="80"/>
      <c r="P118" s="80"/>
      <c r="R118" s="159"/>
    </row>
    <row r="119" spans="1:18" x14ac:dyDescent="0.25">
      <c r="A119" s="82" t="s">
        <v>139</v>
      </c>
      <c r="B119" s="107"/>
      <c r="C119" s="107"/>
      <c r="D119" s="107"/>
      <c r="E119" s="107"/>
      <c r="F119" s="107"/>
      <c r="G119" s="107"/>
      <c r="H119" s="107"/>
      <c r="I119" s="107"/>
      <c r="J119" s="107"/>
      <c r="K119" s="107"/>
      <c r="L119" s="107"/>
      <c r="M119" s="107"/>
      <c r="N119" s="107"/>
      <c r="O119" s="107"/>
      <c r="P119" s="107"/>
      <c r="R119" s="159"/>
    </row>
    <row r="120" spans="1:18" ht="13" x14ac:dyDescent="0.3">
      <c r="A120" s="133" t="s">
        <v>212</v>
      </c>
      <c r="B120" s="141">
        <f>B119*B117</f>
        <v>0</v>
      </c>
      <c r="C120" s="141">
        <f t="shared" ref="C120:P120" si="18">C119*C117</f>
        <v>0</v>
      </c>
      <c r="D120" s="141">
        <f t="shared" si="18"/>
        <v>0</v>
      </c>
      <c r="E120" s="141">
        <f t="shared" si="18"/>
        <v>0</v>
      </c>
      <c r="F120" s="141">
        <f t="shared" si="18"/>
        <v>0</v>
      </c>
      <c r="G120" s="141">
        <f t="shared" si="18"/>
        <v>0</v>
      </c>
      <c r="H120" s="141">
        <f t="shared" si="18"/>
        <v>0</v>
      </c>
      <c r="I120" s="141">
        <f t="shared" si="18"/>
        <v>0</v>
      </c>
      <c r="J120" s="141">
        <f t="shared" si="18"/>
        <v>0</v>
      </c>
      <c r="K120" s="141">
        <f t="shared" si="18"/>
        <v>0</v>
      </c>
      <c r="L120" s="141">
        <f t="shared" si="18"/>
        <v>0</v>
      </c>
      <c r="M120" s="141">
        <f t="shared" si="18"/>
        <v>0</v>
      </c>
      <c r="N120" s="141">
        <f t="shared" si="18"/>
        <v>0</v>
      </c>
      <c r="O120" s="141">
        <f t="shared" si="18"/>
        <v>0</v>
      </c>
      <c r="P120" s="141">
        <f t="shared" si="18"/>
        <v>0</v>
      </c>
      <c r="Q120" s="97"/>
      <c r="R120" s="160"/>
    </row>
    <row r="121" spans="1:18" x14ac:dyDescent="0.25">
      <c r="A121" s="82"/>
      <c r="B121" s="135"/>
      <c r="C121" s="135"/>
      <c r="D121" s="135"/>
      <c r="E121" s="135"/>
      <c r="F121" s="135"/>
      <c r="G121" s="135"/>
      <c r="H121" s="135"/>
      <c r="I121" s="135"/>
      <c r="J121" s="135"/>
      <c r="K121" s="135"/>
      <c r="L121" s="135"/>
      <c r="M121" s="135"/>
      <c r="N121" s="135"/>
      <c r="O121" s="135"/>
      <c r="P121" s="135"/>
      <c r="Q121" s="97"/>
      <c r="R121" s="160"/>
    </row>
    <row r="122" spans="1:18" x14ac:dyDescent="0.25">
      <c r="A122" s="136" t="s">
        <v>228</v>
      </c>
      <c r="B122" s="120"/>
      <c r="C122" s="134"/>
      <c r="D122" s="134"/>
      <c r="E122" s="134"/>
      <c r="F122" s="134"/>
      <c r="G122" s="134"/>
      <c r="H122" s="134"/>
      <c r="I122" s="134"/>
      <c r="J122" s="134"/>
      <c r="K122" s="134"/>
      <c r="L122" s="134"/>
      <c r="M122" s="134"/>
      <c r="N122" s="134"/>
      <c r="O122" s="134"/>
      <c r="P122" s="134"/>
      <c r="Q122" s="97"/>
      <c r="R122" s="160"/>
    </row>
    <row r="123" spans="1:18" ht="12.75" customHeight="1" x14ac:dyDescent="0.25">
      <c r="A123" s="82" t="s">
        <v>144</v>
      </c>
      <c r="B123" s="68"/>
      <c r="C123" s="68"/>
      <c r="D123" s="68"/>
      <c r="E123" s="68"/>
      <c r="F123" s="68"/>
      <c r="G123" s="68"/>
      <c r="H123" s="68"/>
      <c r="I123" s="68"/>
      <c r="J123" s="68"/>
      <c r="K123" s="68"/>
      <c r="L123" s="68"/>
      <c r="M123" s="68"/>
      <c r="N123" s="68"/>
      <c r="O123" s="68"/>
      <c r="P123" s="68"/>
      <c r="R123" s="159"/>
    </row>
    <row r="124" spans="1:18" x14ac:dyDescent="0.25">
      <c r="A124" s="82" t="s">
        <v>197</v>
      </c>
      <c r="B124" s="68"/>
      <c r="C124" s="68"/>
      <c r="D124" s="68"/>
      <c r="E124" s="68"/>
      <c r="F124" s="68"/>
      <c r="G124" s="68"/>
      <c r="H124" s="68"/>
      <c r="I124" s="68"/>
      <c r="J124" s="68"/>
      <c r="K124" s="68"/>
      <c r="L124" s="68"/>
      <c r="M124" s="68"/>
      <c r="N124" s="68"/>
      <c r="O124" s="68"/>
      <c r="P124" s="68"/>
      <c r="R124" s="159"/>
    </row>
    <row r="125" spans="1:18" x14ac:dyDescent="0.25">
      <c r="A125" s="82" t="s">
        <v>145</v>
      </c>
      <c r="B125" s="68"/>
      <c r="C125" s="68"/>
      <c r="D125" s="68"/>
      <c r="E125" s="68"/>
      <c r="F125" s="68"/>
      <c r="G125" s="68"/>
      <c r="H125" s="68"/>
      <c r="I125" s="68"/>
      <c r="J125" s="68"/>
      <c r="K125" s="68"/>
      <c r="L125" s="68"/>
      <c r="M125" s="68"/>
      <c r="N125" s="68"/>
      <c r="O125" s="68"/>
      <c r="P125" s="68"/>
      <c r="R125" s="159"/>
    </row>
    <row r="126" spans="1:18" x14ac:dyDescent="0.25">
      <c r="A126" s="82" t="s">
        <v>146</v>
      </c>
      <c r="B126" s="68"/>
      <c r="C126" s="68"/>
      <c r="D126" s="68"/>
      <c r="E126" s="68"/>
      <c r="F126" s="68"/>
      <c r="G126" s="68"/>
      <c r="H126" s="68"/>
      <c r="I126" s="68"/>
      <c r="J126" s="68"/>
      <c r="K126" s="68"/>
      <c r="L126" s="68"/>
      <c r="M126" s="68"/>
      <c r="N126" s="68"/>
      <c r="O126" s="68"/>
      <c r="P126" s="68"/>
      <c r="R126" s="159"/>
    </row>
    <row r="127" spans="1:18" x14ac:dyDescent="0.25">
      <c r="A127" s="82" t="s">
        <v>138</v>
      </c>
      <c r="B127" s="80"/>
      <c r="C127" s="80"/>
      <c r="D127" s="80"/>
      <c r="E127" s="80"/>
      <c r="F127" s="80"/>
      <c r="G127" s="80"/>
      <c r="H127" s="80"/>
      <c r="I127" s="80"/>
      <c r="J127" s="80"/>
      <c r="K127" s="80"/>
      <c r="L127" s="80"/>
      <c r="M127" s="80"/>
      <c r="N127" s="80"/>
      <c r="O127" s="80"/>
      <c r="P127" s="80"/>
      <c r="R127" s="159"/>
    </row>
    <row r="128" spans="1:18" x14ac:dyDescent="0.25">
      <c r="A128" s="82" t="s">
        <v>139</v>
      </c>
      <c r="B128" s="107"/>
      <c r="C128" s="107"/>
      <c r="D128" s="107"/>
      <c r="E128" s="107"/>
      <c r="F128" s="107"/>
      <c r="G128" s="107"/>
      <c r="H128" s="107"/>
      <c r="I128" s="107"/>
      <c r="J128" s="107"/>
      <c r="K128" s="107"/>
      <c r="L128" s="107"/>
      <c r="M128" s="107"/>
      <c r="N128" s="107"/>
      <c r="O128" s="107"/>
      <c r="P128" s="107"/>
      <c r="R128" s="159"/>
    </row>
    <row r="129" spans="1:18" ht="13" x14ac:dyDescent="0.3">
      <c r="A129" s="133" t="s">
        <v>212</v>
      </c>
      <c r="B129" s="141">
        <f>B128*B126</f>
        <v>0</v>
      </c>
      <c r="C129" s="141">
        <f t="shared" ref="C129:P129" si="19">C128*C126</f>
        <v>0</v>
      </c>
      <c r="D129" s="141">
        <f t="shared" si="19"/>
        <v>0</v>
      </c>
      <c r="E129" s="141">
        <f t="shared" si="19"/>
        <v>0</v>
      </c>
      <c r="F129" s="141">
        <f t="shared" si="19"/>
        <v>0</v>
      </c>
      <c r="G129" s="141">
        <f t="shared" si="19"/>
        <v>0</v>
      </c>
      <c r="H129" s="141">
        <f t="shared" si="19"/>
        <v>0</v>
      </c>
      <c r="I129" s="141">
        <f t="shared" si="19"/>
        <v>0</v>
      </c>
      <c r="J129" s="141">
        <f t="shared" si="19"/>
        <v>0</v>
      </c>
      <c r="K129" s="141">
        <f t="shared" si="19"/>
        <v>0</v>
      </c>
      <c r="L129" s="141">
        <f t="shared" si="19"/>
        <v>0</v>
      </c>
      <c r="M129" s="141">
        <f t="shared" si="19"/>
        <v>0</v>
      </c>
      <c r="N129" s="141">
        <f t="shared" si="19"/>
        <v>0</v>
      </c>
      <c r="O129" s="141">
        <f t="shared" si="19"/>
        <v>0</v>
      </c>
      <c r="P129" s="141">
        <f t="shared" si="19"/>
        <v>0</v>
      </c>
      <c r="Q129" s="97"/>
      <c r="R129" s="160"/>
    </row>
    <row r="130" spans="1:18" x14ac:dyDescent="0.25">
      <c r="A130" s="82"/>
      <c r="B130" s="135"/>
      <c r="C130" s="135"/>
      <c r="D130" s="135"/>
      <c r="E130" s="135"/>
      <c r="F130" s="135"/>
      <c r="G130" s="135"/>
      <c r="H130" s="135"/>
      <c r="I130" s="135"/>
      <c r="J130" s="135"/>
      <c r="K130" s="135"/>
      <c r="L130" s="135"/>
      <c r="M130" s="135"/>
      <c r="N130" s="135"/>
      <c r="O130" s="135"/>
      <c r="P130" s="135"/>
      <c r="Q130" s="97"/>
      <c r="R130" s="160"/>
    </row>
    <row r="131" spans="1:18" x14ac:dyDescent="0.25">
      <c r="A131" s="136" t="s">
        <v>229</v>
      </c>
      <c r="B131" s="120"/>
      <c r="C131" s="120"/>
      <c r="D131" s="120"/>
      <c r="E131" s="120"/>
      <c r="F131" s="120"/>
      <c r="G131" s="120"/>
      <c r="H131" s="120"/>
      <c r="I131" s="120"/>
      <c r="J131" s="120"/>
      <c r="K131" s="120"/>
      <c r="L131" s="120"/>
      <c r="M131" s="120"/>
      <c r="N131" s="120"/>
      <c r="O131" s="120"/>
      <c r="P131" s="120"/>
      <c r="Q131" s="97"/>
      <c r="R131" s="160"/>
    </row>
    <row r="132" spans="1:18" x14ac:dyDescent="0.25">
      <c r="A132" s="82" t="s">
        <v>144</v>
      </c>
      <c r="B132" s="120"/>
      <c r="C132" s="120"/>
      <c r="D132" s="120"/>
      <c r="E132" s="120"/>
      <c r="F132" s="120"/>
      <c r="G132" s="120"/>
      <c r="H132" s="120"/>
      <c r="I132" s="120"/>
      <c r="J132" s="120"/>
      <c r="K132" s="120"/>
      <c r="L132" s="120"/>
      <c r="M132" s="120"/>
      <c r="N132" s="120"/>
      <c r="O132" s="120"/>
      <c r="P132" s="120"/>
      <c r="Q132" s="97"/>
      <c r="R132" s="160"/>
    </row>
    <row r="133" spans="1:18" x14ac:dyDescent="0.25">
      <c r="A133" s="82" t="s">
        <v>197</v>
      </c>
      <c r="B133" s="68"/>
      <c r="C133" s="68"/>
      <c r="D133" s="68"/>
      <c r="E133" s="68"/>
      <c r="F133" s="68"/>
      <c r="G133" s="68"/>
      <c r="H133" s="68"/>
      <c r="I133" s="68"/>
      <c r="J133" s="68"/>
      <c r="K133" s="68"/>
      <c r="L133" s="68"/>
      <c r="M133" s="68"/>
      <c r="N133" s="68"/>
      <c r="O133" s="68"/>
      <c r="P133" s="68"/>
      <c r="R133" s="159"/>
    </row>
    <row r="134" spans="1:18" x14ac:dyDescent="0.25">
      <c r="A134" s="82" t="s">
        <v>145</v>
      </c>
      <c r="B134" s="68"/>
      <c r="C134" s="68"/>
      <c r="D134" s="68"/>
      <c r="E134" s="68"/>
      <c r="F134" s="68"/>
      <c r="G134" s="68"/>
      <c r="H134" s="68"/>
      <c r="I134" s="68"/>
      <c r="J134" s="68"/>
      <c r="K134" s="68"/>
      <c r="L134" s="68"/>
      <c r="M134" s="68"/>
      <c r="N134" s="68"/>
      <c r="O134" s="68"/>
      <c r="P134" s="68"/>
      <c r="R134" s="159"/>
    </row>
    <row r="135" spans="1:18" x14ac:dyDescent="0.25">
      <c r="A135" s="82" t="s">
        <v>146</v>
      </c>
      <c r="B135" s="68"/>
      <c r="C135" s="68"/>
      <c r="D135" s="68"/>
      <c r="E135" s="68"/>
      <c r="F135" s="68"/>
      <c r="G135" s="68"/>
      <c r="H135" s="68"/>
      <c r="I135" s="68"/>
      <c r="J135" s="68"/>
      <c r="K135" s="68"/>
      <c r="L135" s="68"/>
      <c r="M135" s="68"/>
      <c r="N135" s="68"/>
      <c r="O135" s="68"/>
      <c r="P135" s="68"/>
      <c r="R135" s="159"/>
    </row>
    <row r="136" spans="1:18" x14ac:dyDescent="0.25">
      <c r="A136" s="82" t="s">
        <v>138</v>
      </c>
      <c r="B136" s="80"/>
      <c r="C136" s="80"/>
      <c r="D136" s="80"/>
      <c r="E136" s="80"/>
      <c r="F136" s="80"/>
      <c r="G136" s="80"/>
      <c r="H136" s="80"/>
      <c r="I136" s="80"/>
      <c r="J136" s="80"/>
      <c r="K136" s="80"/>
      <c r="L136" s="80"/>
      <c r="M136" s="80"/>
      <c r="N136" s="80"/>
      <c r="O136" s="80"/>
      <c r="P136" s="80"/>
      <c r="R136" s="159"/>
    </row>
    <row r="137" spans="1:18" x14ac:dyDescent="0.25">
      <c r="A137" s="82" t="s">
        <v>139</v>
      </c>
      <c r="B137" s="107"/>
      <c r="C137" s="107"/>
      <c r="D137" s="107"/>
      <c r="E137" s="107"/>
      <c r="F137" s="107"/>
      <c r="G137" s="107"/>
      <c r="H137" s="107"/>
      <c r="I137" s="107"/>
      <c r="J137" s="107"/>
      <c r="K137" s="107"/>
      <c r="L137" s="107"/>
      <c r="M137" s="107"/>
      <c r="N137" s="107"/>
      <c r="O137" s="107"/>
      <c r="P137" s="107"/>
      <c r="R137" s="159"/>
    </row>
    <row r="138" spans="1:18" ht="13" x14ac:dyDescent="0.3">
      <c r="A138" s="133" t="s">
        <v>212</v>
      </c>
      <c r="B138" s="141">
        <f>B137*B135</f>
        <v>0</v>
      </c>
      <c r="C138" s="141">
        <f t="shared" ref="C138:P138" si="20">C137*C135</f>
        <v>0</v>
      </c>
      <c r="D138" s="141">
        <f t="shared" si="20"/>
        <v>0</v>
      </c>
      <c r="E138" s="141">
        <f t="shared" si="20"/>
        <v>0</v>
      </c>
      <c r="F138" s="141">
        <f t="shared" si="20"/>
        <v>0</v>
      </c>
      <c r="G138" s="141">
        <f t="shared" si="20"/>
        <v>0</v>
      </c>
      <c r="H138" s="141">
        <f t="shared" si="20"/>
        <v>0</v>
      </c>
      <c r="I138" s="141">
        <f t="shared" si="20"/>
        <v>0</v>
      </c>
      <c r="J138" s="141">
        <f t="shared" si="20"/>
        <v>0</v>
      </c>
      <c r="K138" s="141">
        <f t="shared" si="20"/>
        <v>0</v>
      </c>
      <c r="L138" s="141">
        <f t="shared" si="20"/>
        <v>0</v>
      </c>
      <c r="M138" s="141">
        <f t="shared" si="20"/>
        <v>0</v>
      </c>
      <c r="N138" s="141">
        <f t="shared" si="20"/>
        <v>0</v>
      </c>
      <c r="O138" s="141">
        <f t="shared" si="20"/>
        <v>0</v>
      </c>
      <c r="P138" s="141">
        <f t="shared" si="20"/>
        <v>0</v>
      </c>
      <c r="Q138" s="97"/>
      <c r="R138" s="160"/>
    </row>
    <row r="139" spans="1:18" x14ac:dyDescent="0.25">
      <c r="A139" s="82"/>
      <c r="B139" s="135"/>
      <c r="C139" s="135"/>
      <c r="D139" s="135"/>
      <c r="E139" s="135"/>
      <c r="F139" s="135"/>
      <c r="G139" s="135"/>
      <c r="H139" s="135"/>
      <c r="I139" s="135"/>
      <c r="J139" s="135"/>
      <c r="K139" s="135"/>
      <c r="L139" s="135"/>
      <c r="M139" s="135"/>
      <c r="N139" s="135"/>
      <c r="O139" s="135"/>
      <c r="P139" s="135"/>
      <c r="Q139" s="97"/>
      <c r="R139" s="160"/>
    </row>
    <row r="140" spans="1:18" x14ac:dyDescent="0.25">
      <c r="A140" s="136" t="s">
        <v>231</v>
      </c>
      <c r="B140" s="120"/>
      <c r="C140" s="120"/>
      <c r="D140" s="120"/>
      <c r="E140" s="120"/>
      <c r="F140" s="120"/>
      <c r="G140" s="120"/>
      <c r="H140" s="120"/>
      <c r="I140" s="120"/>
      <c r="J140" s="120"/>
      <c r="K140" s="120"/>
      <c r="L140" s="120"/>
      <c r="M140" s="120"/>
      <c r="N140" s="120"/>
      <c r="O140" s="120"/>
      <c r="P140" s="120"/>
      <c r="Q140" s="97"/>
      <c r="R140" s="160"/>
    </row>
    <row r="141" spans="1:18" x14ac:dyDescent="0.25">
      <c r="A141" s="82" t="s">
        <v>144</v>
      </c>
      <c r="B141" s="68"/>
      <c r="C141" s="68"/>
      <c r="D141" s="68"/>
      <c r="E141" s="68"/>
      <c r="F141" s="68"/>
      <c r="G141" s="68"/>
      <c r="H141" s="68"/>
      <c r="I141" s="68"/>
      <c r="J141" s="68"/>
      <c r="K141" s="68"/>
      <c r="L141" s="68"/>
      <c r="M141" s="68"/>
      <c r="N141" s="68"/>
      <c r="O141" s="68"/>
      <c r="P141" s="68"/>
      <c r="R141" s="159"/>
    </row>
    <row r="142" spans="1:18" x14ac:dyDescent="0.25">
      <c r="A142" s="82" t="s">
        <v>197</v>
      </c>
      <c r="B142" s="68"/>
      <c r="C142" s="68"/>
      <c r="D142" s="68"/>
      <c r="E142" s="68"/>
      <c r="F142" s="68"/>
      <c r="G142" s="68"/>
      <c r="H142" s="68"/>
      <c r="I142" s="68"/>
      <c r="J142" s="68"/>
      <c r="K142" s="68"/>
      <c r="L142" s="68"/>
      <c r="M142" s="68"/>
      <c r="N142" s="68"/>
      <c r="O142" s="68"/>
      <c r="P142" s="68"/>
      <c r="R142" s="159"/>
    </row>
    <row r="143" spans="1:18" x14ac:dyDescent="0.25">
      <c r="A143" s="82" t="s">
        <v>145</v>
      </c>
      <c r="B143" s="68"/>
      <c r="C143" s="68"/>
      <c r="D143" s="68"/>
      <c r="E143" s="68"/>
      <c r="F143" s="68"/>
      <c r="G143" s="68"/>
      <c r="H143" s="68"/>
      <c r="I143" s="68"/>
      <c r="J143" s="68"/>
      <c r="K143" s="68"/>
      <c r="L143" s="68"/>
      <c r="M143" s="68"/>
      <c r="N143" s="68"/>
      <c r="O143" s="68"/>
      <c r="P143" s="68"/>
      <c r="R143" s="159"/>
    </row>
    <row r="144" spans="1:18" x14ac:dyDescent="0.25">
      <c r="A144" s="82" t="s">
        <v>146</v>
      </c>
      <c r="B144" s="68"/>
      <c r="C144" s="68"/>
      <c r="D144" s="68"/>
      <c r="E144" s="68"/>
      <c r="F144" s="68"/>
      <c r="G144" s="68"/>
      <c r="H144" s="68"/>
      <c r="I144" s="68"/>
      <c r="J144" s="68"/>
      <c r="K144" s="68"/>
      <c r="L144" s="68"/>
      <c r="M144" s="68"/>
      <c r="N144" s="68"/>
      <c r="O144" s="68"/>
      <c r="P144" s="68"/>
      <c r="R144" s="159"/>
    </row>
    <row r="145" spans="1:18" x14ac:dyDescent="0.25">
      <c r="A145" s="82" t="s">
        <v>138</v>
      </c>
      <c r="B145" s="80"/>
      <c r="C145" s="80"/>
      <c r="D145" s="80"/>
      <c r="E145" s="80"/>
      <c r="F145" s="80"/>
      <c r="G145" s="80"/>
      <c r="H145" s="80"/>
      <c r="I145" s="80"/>
      <c r="J145" s="80"/>
      <c r="K145" s="80"/>
      <c r="L145" s="80"/>
      <c r="M145" s="80"/>
      <c r="N145" s="80"/>
      <c r="O145" s="80"/>
      <c r="P145" s="80"/>
      <c r="R145" s="159"/>
    </row>
    <row r="146" spans="1:18" x14ac:dyDescent="0.25">
      <c r="A146" s="82" t="s">
        <v>139</v>
      </c>
      <c r="B146" s="107"/>
      <c r="C146" s="107"/>
      <c r="D146" s="107"/>
      <c r="E146" s="107"/>
      <c r="F146" s="107"/>
      <c r="G146" s="107"/>
      <c r="H146" s="107"/>
      <c r="I146" s="107"/>
      <c r="J146" s="107"/>
      <c r="K146" s="107"/>
      <c r="L146" s="107"/>
      <c r="M146" s="107"/>
      <c r="N146" s="107"/>
      <c r="O146" s="107"/>
      <c r="P146" s="107"/>
      <c r="R146" s="159"/>
    </row>
    <row r="147" spans="1:18" ht="13" x14ac:dyDescent="0.3">
      <c r="A147" s="133" t="s">
        <v>212</v>
      </c>
      <c r="B147" s="141">
        <f>B146*B144</f>
        <v>0</v>
      </c>
      <c r="C147" s="141">
        <f t="shared" ref="C147:P147" si="21">C146*C144</f>
        <v>0</v>
      </c>
      <c r="D147" s="141">
        <f t="shared" si="21"/>
        <v>0</v>
      </c>
      <c r="E147" s="141">
        <f t="shared" si="21"/>
        <v>0</v>
      </c>
      <c r="F147" s="141">
        <f t="shared" si="21"/>
        <v>0</v>
      </c>
      <c r="G147" s="141">
        <f t="shared" si="21"/>
        <v>0</v>
      </c>
      <c r="H147" s="141">
        <f t="shared" si="21"/>
        <v>0</v>
      </c>
      <c r="I147" s="141">
        <f t="shared" si="21"/>
        <v>0</v>
      </c>
      <c r="J147" s="141">
        <f t="shared" si="21"/>
        <v>0</v>
      </c>
      <c r="K147" s="141">
        <f t="shared" si="21"/>
        <v>0</v>
      </c>
      <c r="L147" s="141">
        <f t="shared" si="21"/>
        <v>0</v>
      </c>
      <c r="M147" s="141">
        <f t="shared" si="21"/>
        <v>0</v>
      </c>
      <c r="N147" s="141">
        <f t="shared" si="21"/>
        <v>0</v>
      </c>
      <c r="O147" s="141">
        <f t="shared" si="21"/>
        <v>0</v>
      </c>
      <c r="P147" s="141">
        <f t="shared" si="21"/>
        <v>0</v>
      </c>
      <c r="Q147" s="97"/>
      <c r="R147" s="160"/>
    </row>
    <row r="148" spans="1:18" x14ac:dyDescent="0.25">
      <c r="A148" s="82"/>
      <c r="B148" s="134"/>
      <c r="C148" s="134"/>
      <c r="D148" s="134"/>
      <c r="E148" s="134"/>
      <c r="F148" s="134"/>
      <c r="G148" s="134"/>
      <c r="H148" s="134"/>
      <c r="I148" s="134"/>
      <c r="J148" s="134"/>
      <c r="K148" s="134"/>
      <c r="L148" s="134"/>
      <c r="M148" s="134"/>
      <c r="N148" s="134"/>
      <c r="O148" s="134"/>
      <c r="P148" s="134"/>
      <c r="Q148" s="97"/>
      <c r="R148" s="160"/>
    </row>
    <row r="149" spans="1:18" ht="13" x14ac:dyDescent="0.3">
      <c r="A149" s="19" t="s">
        <v>217</v>
      </c>
      <c r="B149" s="141">
        <f>SUM(B120,B129,B138,B147)</f>
        <v>0</v>
      </c>
      <c r="C149" s="141">
        <f t="shared" ref="C149:P149" si="22">SUM(C120,C129,C138,C147)</f>
        <v>0</v>
      </c>
      <c r="D149" s="141">
        <f t="shared" si="22"/>
        <v>0</v>
      </c>
      <c r="E149" s="141">
        <f t="shared" si="22"/>
        <v>0</v>
      </c>
      <c r="F149" s="141">
        <f t="shared" si="22"/>
        <v>0</v>
      </c>
      <c r="G149" s="141">
        <f t="shared" si="22"/>
        <v>0</v>
      </c>
      <c r="H149" s="141">
        <f t="shared" si="22"/>
        <v>0</v>
      </c>
      <c r="I149" s="141">
        <f t="shared" si="22"/>
        <v>0</v>
      </c>
      <c r="J149" s="141">
        <f t="shared" si="22"/>
        <v>0</v>
      </c>
      <c r="K149" s="141">
        <f t="shared" si="22"/>
        <v>0</v>
      </c>
      <c r="L149" s="141">
        <f t="shared" si="22"/>
        <v>0</v>
      </c>
      <c r="M149" s="141">
        <f t="shared" si="22"/>
        <v>0</v>
      </c>
      <c r="N149" s="141">
        <f t="shared" si="22"/>
        <v>0</v>
      </c>
      <c r="O149" s="141">
        <f t="shared" si="22"/>
        <v>0</v>
      </c>
      <c r="P149" s="141">
        <f t="shared" si="22"/>
        <v>0</v>
      </c>
      <c r="Q149" s="97"/>
      <c r="R149" s="160"/>
    </row>
    <row r="150" spans="1:18" x14ac:dyDescent="0.25">
      <c r="B150" s="78"/>
      <c r="C150" s="78"/>
      <c r="D150" s="78"/>
      <c r="E150" s="78"/>
      <c r="F150" s="78"/>
      <c r="G150" s="78"/>
      <c r="H150" s="78"/>
      <c r="I150" s="78"/>
      <c r="J150" s="78"/>
      <c r="K150" s="78"/>
      <c r="L150" s="78"/>
      <c r="M150" s="78"/>
      <c r="N150" s="78"/>
      <c r="O150" s="78"/>
      <c r="P150" s="78"/>
      <c r="R150" s="160"/>
    </row>
    <row r="151" spans="1:18" ht="13.15" customHeight="1" x14ac:dyDescent="0.25">
      <c r="B151" s="78"/>
      <c r="C151" s="78"/>
      <c r="D151" s="78"/>
      <c r="E151" s="78"/>
      <c r="F151" s="78"/>
      <c r="G151" s="78"/>
      <c r="H151" s="78"/>
      <c r="I151" s="78"/>
      <c r="J151" s="78"/>
      <c r="K151" s="78"/>
      <c r="L151" s="78"/>
      <c r="M151" s="78"/>
      <c r="N151" s="78"/>
      <c r="O151" s="78"/>
      <c r="P151" s="78"/>
      <c r="R151" s="160"/>
    </row>
    <row r="152" spans="1:18" ht="13" x14ac:dyDescent="0.3">
      <c r="A152" s="19" t="s">
        <v>200</v>
      </c>
      <c r="B152" s="78"/>
      <c r="C152" s="78"/>
      <c r="D152" s="78"/>
      <c r="E152" s="78"/>
      <c r="F152" s="78"/>
      <c r="G152" s="78"/>
      <c r="H152" s="78"/>
      <c r="I152" s="78"/>
      <c r="J152" s="78"/>
      <c r="K152" s="78"/>
      <c r="L152" s="78"/>
      <c r="M152" s="78"/>
      <c r="N152" s="78"/>
      <c r="O152" s="78"/>
      <c r="P152" s="78"/>
      <c r="R152" s="160"/>
    </row>
    <row r="153" spans="1:18" ht="13" x14ac:dyDescent="0.3">
      <c r="A153" s="19"/>
      <c r="B153" s="78"/>
      <c r="C153" s="78"/>
      <c r="D153" s="78"/>
      <c r="E153" s="78"/>
      <c r="F153" s="78"/>
      <c r="G153" s="78"/>
      <c r="H153" s="78"/>
      <c r="I153" s="78"/>
      <c r="J153" s="78"/>
      <c r="K153" s="78"/>
      <c r="L153" s="78"/>
      <c r="M153" s="78"/>
      <c r="N153" s="78"/>
      <c r="O153" s="78"/>
      <c r="P153" s="78"/>
      <c r="R153" s="160"/>
    </row>
    <row r="154" spans="1:18" x14ac:dyDescent="0.25">
      <c r="A154" s="136" t="s">
        <v>234</v>
      </c>
      <c r="B154" s="78"/>
      <c r="C154" s="78"/>
      <c r="D154" s="78"/>
      <c r="E154" s="78"/>
      <c r="F154" s="78"/>
      <c r="G154" s="78"/>
      <c r="H154" s="78"/>
      <c r="I154" s="78"/>
      <c r="J154" s="78"/>
      <c r="K154" s="78"/>
      <c r="L154" s="78"/>
      <c r="M154" s="78"/>
      <c r="N154" s="78"/>
      <c r="O154" s="78"/>
      <c r="P154" s="78"/>
      <c r="R154" s="160"/>
    </row>
    <row r="155" spans="1:18" x14ac:dyDescent="0.25">
      <c r="A155" s="82" t="s">
        <v>147</v>
      </c>
      <c r="B155" s="68"/>
      <c r="C155" s="68"/>
      <c r="D155" s="68"/>
      <c r="E155" s="68"/>
      <c r="F155" s="68"/>
      <c r="G155" s="68"/>
      <c r="H155" s="68"/>
      <c r="I155" s="68"/>
      <c r="J155" s="68"/>
      <c r="K155" s="68"/>
      <c r="L155" s="68"/>
      <c r="M155" s="68"/>
      <c r="N155" s="68"/>
      <c r="O155" s="68"/>
      <c r="P155" s="68"/>
      <c r="R155" s="159"/>
    </row>
    <row r="156" spans="1:18" x14ac:dyDescent="0.25">
      <c r="A156" s="82" t="s">
        <v>148</v>
      </c>
      <c r="B156" s="81"/>
      <c r="C156" s="81"/>
      <c r="D156" s="81"/>
      <c r="E156" s="81"/>
      <c r="F156" s="81"/>
      <c r="G156" s="81"/>
      <c r="H156" s="81"/>
      <c r="I156" s="81"/>
      <c r="J156" s="81"/>
      <c r="K156" s="81"/>
      <c r="L156" s="81"/>
      <c r="M156" s="81"/>
      <c r="N156" s="81"/>
      <c r="O156" s="81"/>
      <c r="P156" s="81"/>
      <c r="R156" s="159"/>
    </row>
    <row r="157" spans="1:18" x14ac:dyDescent="0.25">
      <c r="A157" s="82"/>
      <c r="B157" s="134"/>
      <c r="C157" s="134"/>
      <c r="D157" s="134"/>
      <c r="E157" s="134"/>
      <c r="F157" s="134"/>
      <c r="G157" s="134"/>
      <c r="H157" s="134"/>
      <c r="I157" s="134"/>
      <c r="J157" s="134"/>
      <c r="K157" s="134"/>
      <c r="L157" s="134"/>
      <c r="M157" s="134"/>
      <c r="N157" s="134"/>
      <c r="O157" s="134"/>
      <c r="P157" s="134"/>
      <c r="Q157" s="97"/>
      <c r="R157" s="160"/>
    </row>
    <row r="158" spans="1:18" ht="13" x14ac:dyDescent="0.3">
      <c r="A158" s="19" t="s">
        <v>218</v>
      </c>
      <c r="B158" s="141">
        <f>B155*B156</f>
        <v>0</v>
      </c>
      <c r="C158" s="141">
        <f t="shared" ref="C158:P158" si="23">C155*C156</f>
        <v>0</v>
      </c>
      <c r="D158" s="141">
        <f t="shared" si="23"/>
        <v>0</v>
      </c>
      <c r="E158" s="141">
        <f t="shared" si="23"/>
        <v>0</v>
      </c>
      <c r="F158" s="141">
        <f t="shared" si="23"/>
        <v>0</v>
      </c>
      <c r="G158" s="141">
        <f t="shared" si="23"/>
        <v>0</v>
      </c>
      <c r="H158" s="141">
        <f t="shared" si="23"/>
        <v>0</v>
      </c>
      <c r="I158" s="141">
        <f t="shared" si="23"/>
        <v>0</v>
      </c>
      <c r="J158" s="141">
        <f t="shared" si="23"/>
        <v>0</v>
      </c>
      <c r="K158" s="141">
        <f t="shared" si="23"/>
        <v>0</v>
      </c>
      <c r="L158" s="141">
        <f t="shared" si="23"/>
        <v>0</v>
      </c>
      <c r="M158" s="141">
        <f t="shared" si="23"/>
        <v>0</v>
      </c>
      <c r="N158" s="141">
        <f t="shared" si="23"/>
        <v>0</v>
      </c>
      <c r="O158" s="141">
        <f t="shared" si="23"/>
        <v>0</v>
      </c>
      <c r="P158" s="141">
        <f t="shared" si="23"/>
        <v>0</v>
      </c>
      <c r="R158" s="160"/>
    </row>
    <row r="159" spans="1:18" ht="13" x14ac:dyDescent="0.3">
      <c r="A159" s="19"/>
      <c r="B159" s="158"/>
      <c r="C159" s="158"/>
      <c r="D159" s="158"/>
      <c r="E159" s="158"/>
      <c r="F159" s="158"/>
      <c r="G159" s="158"/>
      <c r="H159" s="158"/>
      <c r="I159" s="158"/>
      <c r="J159" s="158"/>
      <c r="K159" s="158"/>
      <c r="L159" s="158"/>
      <c r="M159" s="158"/>
      <c r="N159" s="158"/>
      <c r="O159" s="158"/>
      <c r="P159" s="158"/>
      <c r="R159" s="160"/>
    </row>
    <row r="160" spans="1:18" x14ac:dyDescent="0.25">
      <c r="B160" s="78"/>
      <c r="C160" s="78"/>
      <c r="D160" s="78"/>
      <c r="E160" s="78"/>
      <c r="F160" s="78"/>
      <c r="G160" s="78"/>
      <c r="H160" s="78"/>
      <c r="I160" s="78"/>
      <c r="J160" s="78"/>
      <c r="K160" s="78"/>
      <c r="L160" s="78"/>
      <c r="M160" s="78"/>
      <c r="N160" s="78"/>
      <c r="O160" s="78"/>
      <c r="P160" s="78"/>
      <c r="R160" s="160"/>
    </row>
    <row r="161" spans="1:18" ht="13" x14ac:dyDescent="0.3">
      <c r="A161" s="19" t="s">
        <v>198</v>
      </c>
      <c r="B161" s="78"/>
      <c r="C161" s="78"/>
      <c r="D161" s="78"/>
      <c r="E161" s="78"/>
      <c r="F161" s="78"/>
      <c r="G161" s="78"/>
      <c r="H161" s="78"/>
      <c r="I161" s="78"/>
      <c r="J161" s="78"/>
      <c r="K161" s="78"/>
      <c r="L161" s="78"/>
      <c r="M161" s="78"/>
      <c r="N161" s="78"/>
      <c r="O161" s="78"/>
      <c r="P161" s="78"/>
      <c r="R161" s="160"/>
    </row>
    <row r="162" spans="1:18" ht="13" x14ac:dyDescent="0.3">
      <c r="A162" s="19"/>
      <c r="B162" s="78"/>
      <c r="C162" s="78"/>
      <c r="D162" s="78"/>
      <c r="E162" s="78"/>
      <c r="F162" s="78"/>
      <c r="G162" s="78"/>
      <c r="H162" s="78"/>
      <c r="I162" s="78"/>
      <c r="J162" s="78"/>
      <c r="K162" s="78"/>
      <c r="L162" s="78"/>
      <c r="M162" s="78"/>
      <c r="N162" s="78"/>
      <c r="O162" s="78"/>
      <c r="P162" s="78"/>
      <c r="R162" s="160"/>
    </row>
    <row r="163" spans="1:18" x14ac:dyDescent="0.25">
      <c r="A163" s="136" t="s">
        <v>232</v>
      </c>
      <c r="B163" s="78"/>
      <c r="C163" s="78"/>
      <c r="D163" s="78"/>
      <c r="E163" s="78"/>
      <c r="F163" s="78"/>
      <c r="G163" s="78"/>
      <c r="H163" s="78"/>
      <c r="I163" s="78"/>
      <c r="J163" s="78"/>
      <c r="K163" s="78"/>
      <c r="L163" s="78"/>
      <c r="M163" s="78"/>
      <c r="N163" s="78"/>
      <c r="O163" s="78"/>
      <c r="P163" s="78"/>
      <c r="R163" s="160"/>
    </row>
    <row r="164" spans="1:18" x14ac:dyDescent="0.25">
      <c r="A164" s="82" t="s">
        <v>201</v>
      </c>
      <c r="B164" s="68"/>
      <c r="C164" s="68"/>
      <c r="D164" s="68"/>
      <c r="E164" s="68"/>
      <c r="F164" s="68"/>
      <c r="G164" s="68"/>
      <c r="H164" s="68"/>
      <c r="I164" s="68"/>
      <c r="J164" s="68"/>
      <c r="K164" s="68"/>
      <c r="L164" s="68"/>
      <c r="M164" s="68"/>
      <c r="N164" s="68"/>
      <c r="O164" s="68"/>
      <c r="P164" s="68"/>
      <c r="R164" s="159"/>
    </row>
    <row r="165" spans="1:18" x14ac:dyDescent="0.25">
      <c r="A165" s="82" t="s">
        <v>202</v>
      </c>
      <c r="B165" s="81"/>
      <c r="C165" s="81"/>
      <c r="D165" s="81"/>
      <c r="E165" s="81"/>
      <c r="F165" s="81"/>
      <c r="G165" s="81"/>
      <c r="H165" s="81"/>
      <c r="I165" s="81"/>
      <c r="J165" s="81"/>
      <c r="K165" s="81"/>
      <c r="L165" s="81"/>
      <c r="M165" s="81"/>
      <c r="N165" s="81"/>
      <c r="O165" s="81"/>
      <c r="P165" s="81"/>
      <c r="R165" s="159"/>
    </row>
    <row r="166" spans="1:18" x14ac:dyDescent="0.25">
      <c r="A166" s="82"/>
      <c r="B166" s="134"/>
      <c r="C166" s="134"/>
      <c r="D166" s="134"/>
      <c r="E166" s="134"/>
      <c r="F166" s="134"/>
      <c r="G166" s="134"/>
      <c r="H166" s="134"/>
      <c r="I166" s="134"/>
      <c r="J166" s="134"/>
      <c r="K166" s="134"/>
      <c r="L166" s="134"/>
      <c r="M166" s="134"/>
      <c r="N166" s="134"/>
      <c r="O166" s="134"/>
      <c r="P166" s="134"/>
      <c r="R166" s="160"/>
    </row>
    <row r="167" spans="1:18" ht="13" x14ac:dyDescent="0.3">
      <c r="A167" s="19" t="s">
        <v>219</v>
      </c>
      <c r="B167" s="141">
        <f>+B164*B165</f>
        <v>0</v>
      </c>
      <c r="C167" s="141">
        <f t="shared" ref="C167:P167" si="24">+C164*C165</f>
        <v>0</v>
      </c>
      <c r="D167" s="141">
        <f t="shared" si="24"/>
        <v>0</v>
      </c>
      <c r="E167" s="141">
        <f t="shared" si="24"/>
        <v>0</v>
      </c>
      <c r="F167" s="141">
        <f t="shared" si="24"/>
        <v>0</v>
      </c>
      <c r="G167" s="141">
        <f t="shared" si="24"/>
        <v>0</v>
      </c>
      <c r="H167" s="141">
        <f t="shared" si="24"/>
        <v>0</v>
      </c>
      <c r="I167" s="141">
        <f t="shared" si="24"/>
        <v>0</v>
      </c>
      <c r="J167" s="141">
        <f t="shared" si="24"/>
        <v>0</v>
      </c>
      <c r="K167" s="141">
        <f t="shared" si="24"/>
        <v>0</v>
      </c>
      <c r="L167" s="141">
        <f t="shared" si="24"/>
        <v>0</v>
      </c>
      <c r="M167" s="141">
        <f t="shared" si="24"/>
        <v>0</v>
      </c>
      <c r="N167" s="141">
        <f t="shared" si="24"/>
        <v>0</v>
      </c>
      <c r="O167" s="141">
        <f t="shared" si="24"/>
        <v>0</v>
      </c>
      <c r="P167" s="141">
        <f t="shared" si="24"/>
        <v>0</v>
      </c>
      <c r="R167" s="160"/>
    </row>
    <row r="168" spans="1:18" x14ac:dyDescent="0.25">
      <c r="B168" s="78"/>
      <c r="C168" s="78"/>
      <c r="D168" s="78"/>
      <c r="E168" s="78"/>
      <c r="F168" s="78"/>
      <c r="G168" s="78"/>
      <c r="H168" s="78"/>
      <c r="I168" s="78"/>
      <c r="J168" s="78"/>
      <c r="K168" s="78"/>
      <c r="L168" s="78"/>
      <c r="M168" s="78"/>
      <c r="N168" s="78"/>
      <c r="O168" s="78"/>
      <c r="P168" s="78"/>
      <c r="R168" s="160"/>
    </row>
    <row r="169" spans="1:18" x14ac:dyDescent="0.25">
      <c r="B169" s="78"/>
      <c r="C169" s="78"/>
      <c r="D169" s="78"/>
      <c r="E169" s="78"/>
      <c r="F169" s="78"/>
      <c r="G169" s="78"/>
      <c r="H169" s="78"/>
      <c r="I169" s="78"/>
      <c r="J169" s="78"/>
      <c r="K169" s="78"/>
      <c r="L169" s="78"/>
      <c r="M169" s="78"/>
      <c r="N169" s="78"/>
      <c r="O169" s="78"/>
      <c r="P169" s="78"/>
      <c r="R169" s="160"/>
    </row>
    <row r="170" spans="1:18" ht="13" x14ac:dyDescent="0.3">
      <c r="A170" s="19" t="s">
        <v>59</v>
      </c>
      <c r="B170" s="78"/>
      <c r="C170" s="78"/>
      <c r="D170" s="78"/>
      <c r="E170" s="78"/>
      <c r="F170" s="78"/>
      <c r="G170" s="78"/>
      <c r="H170" s="78"/>
      <c r="I170" s="78"/>
      <c r="J170" s="78"/>
      <c r="K170" s="78"/>
      <c r="L170" s="78"/>
      <c r="M170" s="78"/>
      <c r="N170" s="78"/>
      <c r="O170" s="78"/>
      <c r="P170" s="78"/>
      <c r="R170" s="160"/>
    </row>
    <row r="171" spans="1:18" ht="13" x14ac:dyDescent="0.3">
      <c r="A171" s="19"/>
      <c r="B171" s="78"/>
      <c r="C171" s="78"/>
      <c r="D171" s="78"/>
      <c r="E171" s="78"/>
      <c r="F171" s="78"/>
      <c r="G171" s="78"/>
      <c r="H171" s="78"/>
      <c r="I171" s="78"/>
      <c r="J171" s="78"/>
      <c r="K171" s="78"/>
      <c r="L171" s="78"/>
      <c r="M171" s="78"/>
      <c r="N171" s="78"/>
      <c r="O171" s="78"/>
      <c r="P171" s="78"/>
      <c r="R171" s="160"/>
    </row>
    <row r="172" spans="1:18" x14ac:dyDescent="0.25">
      <c r="A172" s="136" t="s">
        <v>236</v>
      </c>
      <c r="B172" s="78"/>
      <c r="C172" s="78"/>
      <c r="D172" s="78"/>
      <c r="E172" s="78"/>
      <c r="F172" s="78"/>
      <c r="G172" s="78"/>
      <c r="H172" s="78"/>
      <c r="I172" s="78"/>
      <c r="J172" s="78"/>
      <c r="K172" s="78"/>
      <c r="L172" s="78"/>
      <c r="M172" s="78"/>
      <c r="N172" s="78"/>
      <c r="O172" s="78"/>
      <c r="P172" s="78"/>
      <c r="R172" s="160"/>
    </row>
    <row r="173" spans="1:18" x14ac:dyDescent="0.25">
      <c r="A173" s="82" t="s">
        <v>147</v>
      </c>
      <c r="B173" s="68"/>
      <c r="C173" s="68"/>
      <c r="D173" s="68"/>
      <c r="E173" s="68"/>
      <c r="F173" s="68"/>
      <c r="G173" s="68"/>
      <c r="H173" s="68"/>
      <c r="I173" s="68"/>
      <c r="J173" s="68"/>
      <c r="K173" s="68"/>
      <c r="L173" s="68"/>
      <c r="M173" s="68"/>
      <c r="N173" s="68"/>
      <c r="O173" s="68"/>
      <c r="P173" s="68"/>
      <c r="R173" s="159"/>
    </row>
    <row r="174" spans="1:18" x14ac:dyDescent="0.25">
      <c r="A174" s="82" t="s">
        <v>148</v>
      </c>
      <c r="B174" s="81"/>
      <c r="C174" s="81"/>
      <c r="D174" s="81"/>
      <c r="E174" s="81"/>
      <c r="F174" s="81"/>
      <c r="G174" s="81"/>
      <c r="H174" s="81"/>
      <c r="I174" s="81"/>
      <c r="J174" s="81"/>
      <c r="K174" s="81"/>
      <c r="L174" s="81"/>
      <c r="M174" s="81"/>
      <c r="N174" s="81"/>
      <c r="O174" s="81"/>
      <c r="P174" s="81"/>
      <c r="R174" s="159"/>
    </row>
    <row r="175" spans="1:18" ht="13" x14ac:dyDescent="0.3">
      <c r="A175" s="133" t="s">
        <v>212</v>
      </c>
      <c r="B175" s="141">
        <f>+B173*B174</f>
        <v>0</v>
      </c>
      <c r="C175" s="141">
        <f>+C173*C174</f>
        <v>0</v>
      </c>
      <c r="D175" s="141">
        <f t="shared" ref="D175:P175" si="25">+D173*D174</f>
        <v>0</v>
      </c>
      <c r="E175" s="141">
        <f t="shared" si="25"/>
        <v>0</v>
      </c>
      <c r="F175" s="141">
        <f t="shared" si="25"/>
        <v>0</v>
      </c>
      <c r="G175" s="141">
        <f t="shared" si="25"/>
        <v>0</v>
      </c>
      <c r="H175" s="141">
        <f t="shared" si="25"/>
        <v>0</v>
      </c>
      <c r="I175" s="141">
        <f t="shared" si="25"/>
        <v>0</v>
      </c>
      <c r="J175" s="141">
        <f t="shared" si="25"/>
        <v>0</v>
      </c>
      <c r="K175" s="141">
        <f t="shared" si="25"/>
        <v>0</v>
      </c>
      <c r="L175" s="141">
        <f t="shared" si="25"/>
        <v>0</v>
      </c>
      <c r="M175" s="141">
        <f t="shared" si="25"/>
        <v>0</v>
      </c>
      <c r="N175" s="141">
        <f t="shared" si="25"/>
        <v>0</v>
      </c>
      <c r="O175" s="141">
        <f t="shared" si="25"/>
        <v>0</v>
      </c>
      <c r="P175" s="141">
        <f t="shared" si="25"/>
        <v>0</v>
      </c>
      <c r="Q175" s="163"/>
      <c r="R175" s="66"/>
    </row>
    <row r="176" spans="1:18" ht="13" x14ac:dyDescent="0.3">
      <c r="A176" s="133"/>
      <c r="B176" s="161"/>
      <c r="C176" s="161"/>
      <c r="D176" s="161"/>
      <c r="E176" s="161"/>
      <c r="F176" s="161"/>
      <c r="G176" s="161"/>
      <c r="H176" s="161"/>
      <c r="I176" s="161"/>
      <c r="J176" s="161"/>
      <c r="K176" s="161"/>
      <c r="L176" s="161"/>
      <c r="M176" s="161"/>
      <c r="N176" s="161"/>
      <c r="O176" s="161"/>
      <c r="P176" s="161"/>
      <c r="Q176" s="161"/>
      <c r="R176" s="66"/>
    </row>
    <row r="177" spans="1:18" x14ac:dyDescent="0.25">
      <c r="A177" s="136" t="s">
        <v>236</v>
      </c>
      <c r="B177" s="78"/>
      <c r="C177" s="78"/>
      <c r="D177" s="78"/>
      <c r="E177" s="78"/>
      <c r="F177" s="78"/>
      <c r="G177" s="78"/>
      <c r="H177" s="78"/>
      <c r="I177" s="78"/>
      <c r="J177" s="78"/>
      <c r="K177" s="78"/>
      <c r="L177" s="78"/>
      <c r="M177" s="78"/>
      <c r="N177" s="78"/>
      <c r="O177" s="78"/>
      <c r="P177" s="78"/>
      <c r="Q177" s="78"/>
      <c r="R177" s="78"/>
    </row>
    <row r="178" spans="1:18" x14ac:dyDescent="0.25">
      <c r="A178" s="82" t="s">
        <v>147</v>
      </c>
      <c r="B178" s="68"/>
      <c r="C178" s="68"/>
      <c r="D178" s="68"/>
      <c r="E178" s="68"/>
      <c r="F178" s="68"/>
      <c r="G178" s="68"/>
      <c r="H178" s="68"/>
      <c r="I178" s="68"/>
      <c r="J178" s="68"/>
      <c r="K178" s="68"/>
      <c r="L178" s="68"/>
      <c r="M178" s="68"/>
      <c r="N178" s="68"/>
      <c r="O178" s="68"/>
      <c r="P178" s="68"/>
      <c r="R178" s="159"/>
    </row>
    <row r="179" spans="1:18" x14ac:dyDescent="0.25">
      <c r="A179" s="82" t="s">
        <v>148</v>
      </c>
      <c r="B179" s="81"/>
      <c r="C179" s="81"/>
      <c r="D179" s="81"/>
      <c r="E179" s="81"/>
      <c r="F179" s="81"/>
      <c r="G179" s="81"/>
      <c r="H179" s="81"/>
      <c r="I179" s="81"/>
      <c r="J179" s="81"/>
      <c r="K179" s="81"/>
      <c r="L179" s="81"/>
      <c r="M179" s="81"/>
      <c r="N179" s="81"/>
      <c r="O179" s="81"/>
      <c r="P179" s="81"/>
      <c r="R179" s="159"/>
    </row>
    <row r="180" spans="1:18" ht="13" x14ac:dyDescent="0.3">
      <c r="A180" s="133" t="s">
        <v>212</v>
      </c>
      <c r="B180" s="141">
        <f>+B178*B179</f>
        <v>0</v>
      </c>
      <c r="C180" s="141">
        <f t="shared" ref="C180:P180" si="26">+C178*C179</f>
        <v>0</v>
      </c>
      <c r="D180" s="141">
        <f t="shared" si="26"/>
        <v>0</v>
      </c>
      <c r="E180" s="141">
        <f t="shared" si="26"/>
        <v>0</v>
      </c>
      <c r="F180" s="141">
        <f t="shared" si="26"/>
        <v>0</v>
      </c>
      <c r="G180" s="141">
        <f t="shared" si="26"/>
        <v>0</v>
      </c>
      <c r="H180" s="141">
        <f t="shared" si="26"/>
        <v>0</v>
      </c>
      <c r="I180" s="141">
        <f t="shared" si="26"/>
        <v>0</v>
      </c>
      <c r="J180" s="141">
        <f t="shared" si="26"/>
        <v>0</v>
      </c>
      <c r="K180" s="141">
        <f t="shared" si="26"/>
        <v>0</v>
      </c>
      <c r="L180" s="141">
        <f t="shared" si="26"/>
        <v>0</v>
      </c>
      <c r="M180" s="141">
        <f t="shared" si="26"/>
        <v>0</v>
      </c>
      <c r="N180" s="141">
        <f t="shared" si="26"/>
        <v>0</v>
      </c>
      <c r="O180" s="141">
        <f t="shared" si="26"/>
        <v>0</v>
      </c>
      <c r="P180" s="141">
        <f t="shared" si="26"/>
        <v>0</v>
      </c>
      <c r="Q180" s="163"/>
      <c r="R180" s="66"/>
    </row>
    <row r="181" spans="1:18" x14ac:dyDescent="0.25">
      <c r="R181" s="164"/>
    </row>
    <row r="182" spans="1:18" ht="13" x14ac:dyDescent="0.3">
      <c r="A182" s="19" t="s">
        <v>238</v>
      </c>
      <c r="B182" s="141">
        <f>SUM(B175,B180)</f>
        <v>0</v>
      </c>
      <c r="C182" s="141">
        <f t="shared" ref="C182:P182" si="27">SUM(C175,C180)</f>
        <v>0</v>
      </c>
      <c r="D182" s="141">
        <f t="shared" si="27"/>
        <v>0</v>
      </c>
      <c r="E182" s="141">
        <f t="shared" si="27"/>
        <v>0</v>
      </c>
      <c r="F182" s="141">
        <f t="shared" si="27"/>
        <v>0</v>
      </c>
      <c r="G182" s="141">
        <f t="shared" si="27"/>
        <v>0</v>
      </c>
      <c r="H182" s="141">
        <f t="shared" si="27"/>
        <v>0</v>
      </c>
      <c r="I182" s="141">
        <f t="shared" si="27"/>
        <v>0</v>
      </c>
      <c r="J182" s="141">
        <f t="shared" si="27"/>
        <v>0</v>
      </c>
      <c r="K182" s="141">
        <f t="shared" si="27"/>
        <v>0</v>
      </c>
      <c r="L182" s="141">
        <f t="shared" si="27"/>
        <v>0</v>
      </c>
      <c r="M182" s="141">
        <f t="shared" si="27"/>
        <v>0</v>
      </c>
      <c r="N182" s="141">
        <f t="shared" si="27"/>
        <v>0</v>
      </c>
      <c r="O182" s="141">
        <f t="shared" si="27"/>
        <v>0</v>
      </c>
      <c r="P182" s="141">
        <f t="shared" si="27"/>
        <v>0</v>
      </c>
      <c r="R182" s="164"/>
    </row>
    <row r="183" spans="1:18" ht="13" x14ac:dyDescent="0.3">
      <c r="A183" s="19"/>
      <c r="B183" s="158"/>
      <c r="C183" s="158"/>
      <c r="D183" s="158"/>
      <c r="E183" s="158"/>
      <c r="F183" s="158"/>
      <c r="G183" s="158"/>
      <c r="H183" s="158"/>
      <c r="I183" s="158"/>
      <c r="J183" s="158"/>
      <c r="K183" s="158"/>
      <c r="L183" s="158"/>
      <c r="M183" s="158"/>
      <c r="N183" s="158"/>
      <c r="O183" s="158"/>
      <c r="P183" s="158"/>
      <c r="R183" s="164"/>
    </row>
    <row r="184" spans="1:18" ht="13" x14ac:dyDescent="0.3">
      <c r="A184" s="19"/>
      <c r="B184" s="158"/>
      <c r="C184" s="158"/>
      <c r="D184" s="158"/>
      <c r="E184" s="158"/>
      <c r="F184" s="158"/>
      <c r="G184" s="158"/>
      <c r="H184" s="158"/>
      <c r="I184" s="158"/>
      <c r="J184" s="158"/>
      <c r="K184" s="158"/>
      <c r="L184" s="158"/>
      <c r="M184" s="158"/>
      <c r="N184" s="158"/>
      <c r="O184" s="158"/>
      <c r="P184" s="158"/>
      <c r="R184" s="164"/>
    </row>
    <row r="185" spans="1:18" ht="13" x14ac:dyDescent="0.3">
      <c r="A185" s="19" t="s">
        <v>60</v>
      </c>
      <c r="B185" s="78"/>
      <c r="C185" s="78"/>
      <c r="D185" s="78"/>
      <c r="E185" s="78"/>
      <c r="F185" s="78"/>
      <c r="G185" s="78"/>
      <c r="H185" s="78"/>
      <c r="I185" s="78"/>
      <c r="J185" s="78"/>
      <c r="K185" s="78"/>
      <c r="L185" s="78"/>
      <c r="M185" s="78"/>
      <c r="N185" s="78"/>
      <c r="O185" s="78"/>
      <c r="P185" s="78"/>
      <c r="R185" s="160"/>
    </row>
    <row r="186" spans="1:18" ht="13" x14ac:dyDescent="0.3">
      <c r="A186" s="19"/>
      <c r="B186" s="78"/>
      <c r="C186" s="78"/>
      <c r="D186" s="78"/>
      <c r="E186" s="78"/>
      <c r="F186" s="78"/>
      <c r="G186" s="78"/>
      <c r="H186" s="78"/>
      <c r="I186" s="78"/>
      <c r="J186" s="78"/>
      <c r="K186" s="78"/>
      <c r="L186" s="78"/>
      <c r="M186" s="78"/>
      <c r="N186" s="78"/>
      <c r="O186" s="78"/>
      <c r="P186" s="78"/>
      <c r="R186" s="160"/>
    </row>
    <row r="187" spans="1:18" x14ac:dyDescent="0.25">
      <c r="A187" s="136" t="s">
        <v>60</v>
      </c>
      <c r="B187" s="78"/>
      <c r="C187" s="78"/>
      <c r="D187" s="78"/>
      <c r="E187" s="78"/>
      <c r="F187" s="78"/>
      <c r="G187" s="78"/>
      <c r="H187" s="78"/>
      <c r="I187" s="78"/>
      <c r="J187" s="78"/>
      <c r="K187" s="78"/>
      <c r="L187" s="78"/>
      <c r="M187" s="78"/>
      <c r="N187" s="78"/>
      <c r="O187" s="78"/>
      <c r="P187" s="78"/>
      <c r="R187" s="160"/>
    </row>
    <row r="188" spans="1:18" x14ac:dyDescent="0.25">
      <c r="A188" s="82" t="s">
        <v>147</v>
      </c>
      <c r="B188" s="68"/>
      <c r="C188" s="68"/>
      <c r="D188" s="68"/>
      <c r="E188" s="68"/>
      <c r="F188" s="68"/>
      <c r="G188" s="68"/>
      <c r="H188" s="68"/>
      <c r="I188" s="68"/>
      <c r="J188" s="68"/>
      <c r="K188" s="68"/>
      <c r="L188" s="68"/>
      <c r="M188" s="68"/>
      <c r="N188" s="68"/>
      <c r="O188" s="68"/>
      <c r="P188" s="68"/>
      <c r="R188" s="159"/>
    </row>
    <row r="189" spans="1:18" x14ac:dyDescent="0.25">
      <c r="A189" s="82" t="s">
        <v>148</v>
      </c>
      <c r="B189" s="81"/>
      <c r="C189" s="81"/>
      <c r="D189" s="81"/>
      <c r="E189" s="81"/>
      <c r="F189" s="81"/>
      <c r="G189" s="81"/>
      <c r="H189" s="81"/>
      <c r="I189" s="81"/>
      <c r="J189" s="81"/>
      <c r="K189" s="81"/>
      <c r="L189" s="81"/>
      <c r="M189" s="81"/>
      <c r="N189" s="81"/>
      <c r="O189" s="81"/>
      <c r="P189" s="81"/>
      <c r="R189" s="159"/>
    </row>
    <row r="190" spans="1:18" ht="13" x14ac:dyDescent="0.3">
      <c r="A190" s="133" t="s">
        <v>212</v>
      </c>
      <c r="B190" s="141">
        <f>+B188*B189</f>
        <v>0</v>
      </c>
      <c r="C190" s="141">
        <f>+C188*C189</f>
        <v>0</v>
      </c>
      <c r="D190" s="141">
        <f t="shared" ref="D190:P190" si="28">+D188*D189</f>
        <v>0</v>
      </c>
      <c r="E190" s="141">
        <f t="shared" si="28"/>
        <v>0</v>
      </c>
      <c r="F190" s="141">
        <f t="shared" si="28"/>
        <v>0</v>
      </c>
      <c r="G190" s="141">
        <f t="shared" si="28"/>
        <v>0</v>
      </c>
      <c r="H190" s="141">
        <f t="shared" si="28"/>
        <v>0</v>
      </c>
      <c r="I190" s="141">
        <f t="shared" si="28"/>
        <v>0</v>
      </c>
      <c r="J190" s="141">
        <f t="shared" si="28"/>
        <v>0</v>
      </c>
      <c r="K190" s="141">
        <f t="shared" si="28"/>
        <v>0</v>
      </c>
      <c r="L190" s="141">
        <f t="shared" si="28"/>
        <v>0</v>
      </c>
      <c r="M190" s="141">
        <f t="shared" si="28"/>
        <v>0</v>
      </c>
      <c r="N190" s="141">
        <f t="shared" si="28"/>
        <v>0</v>
      </c>
      <c r="O190" s="141">
        <f t="shared" si="28"/>
        <v>0</v>
      </c>
      <c r="P190" s="141">
        <f t="shared" si="28"/>
        <v>0</v>
      </c>
      <c r="Q190" s="163"/>
      <c r="R190" s="66"/>
    </row>
    <row r="191" spans="1:18" ht="13" x14ac:dyDescent="0.3">
      <c r="A191" s="133"/>
      <c r="B191" s="161"/>
      <c r="C191" s="161"/>
      <c r="D191" s="161"/>
      <c r="E191" s="161"/>
      <c r="F191" s="161"/>
      <c r="G191" s="161"/>
      <c r="H191" s="161"/>
      <c r="I191" s="161"/>
      <c r="J191" s="161"/>
      <c r="K191" s="161"/>
      <c r="L191" s="161"/>
      <c r="M191" s="161"/>
      <c r="N191" s="161"/>
      <c r="O191" s="161"/>
      <c r="P191" s="161"/>
      <c r="Q191" s="161"/>
      <c r="R191" s="66"/>
    </row>
    <row r="192" spans="1:18" x14ac:dyDescent="0.25">
      <c r="A192" s="136" t="s">
        <v>60</v>
      </c>
      <c r="B192" s="78"/>
      <c r="C192" s="78"/>
      <c r="D192" s="78"/>
      <c r="E192" s="78"/>
      <c r="F192" s="78"/>
      <c r="G192" s="78"/>
      <c r="H192" s="78"/>
      <c r="I192" s="78"/>
      <c r="J192" s="78"/>
      <c r="K192" s="78"/>
      <c r="L192" s="78"/>
      <c r="M192" s="78"/>
      <c r="N192" s="78"/>
      <c r="O192" s="78"/>
      <c r="P192" s="78"/>
      <c r="Q192" s="78"/>
      <c r="R192" s="78"/>
    </row>
    <row r="193" spans="1:18" x14ac:dyDescent="0.25">
      <c r="A193" s="82" t="s">
        <v>147</v>
      </c>
      <c r="B193" s="68"/>
      <c r="C193" s="68"/>
      <c r="D193" s="68"/>
      <c r="E193" s="68"/>
      <c r="F193" s="68"/>
      <c r="G193" s="68"/>
      <c r="H193" s="68"/>
      <c r="I193" s="68"/>
      <c r="J193" s="68"/>
      <c r="K193" s="68"/>
      <c r="L193" s="68"/>
      <c r="M193" s="68"/>
      <c r="N193" s="68"/>
      <c r="O193" s="68"/>
      <c r="P193" s="68"/>
      <c r="R193" s="159"/>
    </row>
    <row r="194" spans="1:18" x14ac:dyDescent="0.25">
      <c r="A194" s="82" t="s">
        <v>148</v>
      </c>
      <c r="B194" s="81"/>
      <c r="C194" s="81"/>
      <c r="D194" s="81"/>
      <c r="E194" s="81"/>
      <c r="F194" s="81"/>
      <c r="G194" s="81"/>
      <c r="H194" s="81"/>
      <c r="I194" s="81"/>
      <c r="J194" s="81"/>
      <c r="K194" s="81"/>
      <c r="L194" s="81"/>
      <c r="M194" s="81"/>
      <c r="N194" s="81"/>
      <c r="O194" s="81"/>
      <c r="P194" s="81"/>
      <c r="R194" s="159"/>
    </row>
    <row r="195" spans="1:18" ht="13" x14ac:dyDescent="0.3">
      <c r="A195" s="133" t="s">
        <v>212</v>
      </c>
      <c r="B195" s="141">
        <f>+B193*B194</f>
        <v>0</v>
      </c>
      <c r="C195" s="141">
        <f t="shared" ref="C195:P195" si="29">+C193*C194</f>
        <v>0</v>
      </c>
      <c r="D195" s="141">
        <f t="shared" si="29"/>
        <v>0</v>
      </c>
      <c r="E195" s="141">
        <f t="shared" si="29"/>
        <v>0</v>
      </c>
      <c r="F195" s="141">
        <f t="shared" si="29"/>
        <v>0</v>
      </c>
      <c r="G195" s="141">
        <f t="shared" si="29"/>
        <v>0</v>
      </c>
      <c r="H195" s="141">
        <f t="shared" si="29"/>
        <v>0</v>
      </c>
      <c r="I195" s="141">
        <f t="shared" si="29"/>
        <v>0</v>
      </c>
      <c r="J195" s="141">
        <f t="shared" si="29"/>
        <v>0</v>
      </c>
      <c r="K195" s="141">
        <f t="shared" si="29"/>
        <v>0</v>
      </c>
      <c r="L195" s="141">
        <f t="shared" si="29"/>
        <v>0</v>
      </c>
      <c r="M195" s="141">
        <f t="shared" si="29"/>
        <v>0</v>
      </c>
      <c r="N195" s="141">
        <f t="shared" si="29"/>
        <v>0</v>
      </c>
      <c r="O195" s="141">
        <f t="shared" si="29"/>
        <v>0</v>
      </c>
      <c r="P195" s="141">
        <f t="shared" si="29"/>
        <v>0</v>
      </c>
      <c r="Q195" s="163"/>
      <c r="R195" s="66"/>
    </row>
    <row r="196" spans="1:18" x14ac:dyDescent="0.25">
      <c r="R196" s="164"/>
    </row>
    <row r="197" spans="1:18" ht="13" x14ac:dyDescent="0.3">
      <c r="A197" s="19" t="s">
        <v>237</v>
      </c>
      <c r="B197" s="141">
        <f>SUM(B190,B195)</f>
        <v>0</v>
      </c>
      <c r="C197" s="141">
        <f t="shared" ref="C197:P197" si="30">SUM(C190,C195)</f>
        <v>0</v>
      </c>
      <c r="D197" s="141">
        <f t="shared" si="30"/>
        <v>0</v>
      </c>
      <c r="E197" s="141">
        <f t="shared" si="30"/>
        <v>0</v>
      </c>
      <c r="F197" s="141">
        <f t="shared" si="30"/>
        <v>0</v>
      </c>
      <c r="G197" s="141">
        <f t="shared" si="30"/>
        <v>0</v>
      </c>
      <c r="H197" s="141">
        <f t="shared" si="30"/>
        <v>0</v>
      </c>
      <c r="I197" s="141">
        <f t="shared" si="30"/>
        <v>0</v>
      </c>
      <c r="J197" s="141">
        <f t="shared" si="30"/>
        <v>0</v>
      </c>
      <c r="K197" s="141">
        <f t="shared" si="30"/>
        <v>0</v>
      </c>
      <c r="L197" s="141">
        <f t="shared" si="30"/>
        <v>0</v>
      </c>
      <c r="M197" s="141">
        <f t="shared" si="30"/>
        <v>0</v>
      </c>
      <c r="N197" s="141">
        <f t="shared" si="30"/>
        <v>0</v>
      </c>
      <c r="O197" s="141">
        <f t="shared" si="30"/>
        <v>0</v>
      </c>
      <c r="P197" s="141">
        <f t="shared" si="30"/>
        <v>0</v>
      </c>
      <c r="R197" s="164"/>
    </row>
    <row r="198" spans="1:18" ht="13" x14ac:dyDescent="0.3">
      <c r="A198" s="19"/>
      <c r="B198" s="158"/>
      <c r="C198" s="158"/>
      <c r="D198" s="158"/>
      <c r="E198" s="158"/>
      <c r="F198" s="158"/>
      <c r="G198" s="158"/>
      <c r="H198" s="158"/>
      <c r="I198" s="158"/>
      <c r="J198" s="158"/>
      <c r="K198" s="158"/>
      <c r="L198" s="158"/>
      <c r="M198" s="158"/>
      <c r="N198" s="158"/>
      <c r="O198" s="158"/>
      <c r="P198" s="158"/>
      <c r="R198" s="164"/>
    </row>
    <row r="199" spans="1:18" x14ac:dyDescent="0.25">
      <c r="R199" s="164"/>
    </row>
    <row r="200" spans="1:18" ht="13" x14ac:dyDescent="0.3">
      <c r="A200" s="19" t="s">
        <v>235</v>
      </c>
      <c r="B200" s="141">
        <f>SUM(B43,B73,B108,B149,B158,B167,B182,B197)</f>
        <v>0</v>
      </c>
      <c r="C200" s="141">
        <f t="shared" ref="C200:P200" si="31">SUM(C43,C73,C108,C149,C158,C167,C182,C197)</f>
        <v>0</v>
      </c>
      <c r="D200" s="141">
        <f t="shared" si="31"/>
        <v>0</v>
      </c>
      <c r="E200" s="141">
        <f t="shared" si="31"/>
        <v>0</v>
      </c>
      <c r="F200" s="141">
        <f t="shared" si="31"/>
        <v>0</v>
      </c>
      <c r="G200" s="141">
        <f t="shared" si="31"/>
        <v>0</v>
      </c>
      <c r="H200" s="141">
        <f t="shared" si="31"/>
        <v>0</v>
      </c>
      <c r="I200" s="141">
        <f t="shared" si="31"/>
        <v>0</v>
      </c>
      <c r="J200" s="141">
        <f t="shared" si="31"/>
        <v>0</v>
      </c>
      <c r="K200" s="141">
        <f t="shared" si="31"/>
        <v>0</v>
      </c>
      <c r="L200" s="141">
        <f t="shared" si="31"/>
        <v>0</v>
      </c>
      <c r="M200" s="141">
        <f t="shared" si="31"/>
        <v>0</v>
      </c>
      <c r="N200" s="141">
        <f t="shared" si="31"/>
        <v>0</v>
      </c>
      <c r="O200" s="141">
        <f t="shared" si="31"/>
        <v>0</v>
      </c>
      <c r="P200" s="141">
        <f t="shared" si="31"/>
        <v>0</v>
      </c>
      <c r="Q200" s="141"/>
      <c r="R200" s="164"/>
    </row>
    <row r="201" spans="1:18" x14ac:dyDescent="0.25">
      <c r="R201" s="70"/>
    </row>
    <row r="202" spans="1:18" x14ac:dyDescent="0.25">
      <c r="A202" s="74" t="s">
        <v>27</v>
      </c>
      <c r="R202" s="70"/>
    </row>
    <row r="203" spans="1:18" x14ac:dyDescent="0.25">
      <c r="A203" s="56" t="s">
        <v>149</v>
      </c>
      <c r="B203" s="56"/>
      <c r="C203" s="56"/>
      <c r="D203" s="56"/>
      <c r="E203" s="56"/>
      <c r="F203" s="56"/>
      <c r="G203" s="56"/>
      <c r="H203" s="56"/>
      <c r="I203" s="56"/>
      <c r="J203" s="56"/>
      <c r="K203" s="56"/>
      <c r="L203" s="56"/>
      <c r="M203" s="56"/>
      <c r="N203" s="56"/>
      <c r="O203" s="56"/>
      <c r="P203" s="56"/>
      <c r="R203" s="70"/>
    </row>
    <row r="204" spans="1:18" x14ac:dyDescent="0.25">
      <c r="A204" s="67"/>
      <c r="B204" s="67"/>
      <c r="C204" s="67"/>
      <c r="D204" s="67"/>
      <c r="E204" s="67"/>
      <c r="F204" s="67"/>
      <c r="G204" s="67"/>
      <c r="H204" s="67"/>
      <c r="I204" s="67"/>
      <c r="J204" s="67"/>
      <c r="K204" s="67"/>
      <c r="L204" s="67"/>
      <c r="M204" s="67"/>
      <c r="N204" s="67"/>
      <c r="O204" s="67"/>
      <c r="P204" s="67"/>
      <c r="R204" s="70"/>
    </row>
    <row r="205" spans="1:18" x14ac:dyDescent="0.25">
      <c r="A205" s="56" t="s">
        <v>150</v>
      </c>
      <c r="B205" s="34"/>
      <c r="C205" s="34"/>
      <c r="D205" s="34"/>
      <c r="E205" s="34"/>
      <c r="F205" s="34"/>
      <c r="G205" s="34"/>
      <c r="H205" s="34"/>
      <c r="I205" s="34"/>
      <c r="J205" s="34"/>
      <c r="K205" s="34"/>
      <c r="L205" s="34"/>
      <c r="M205" s="34"/>
      <c r="N205" s="34"/>
      <c r="O205" s="34"/>
      <c r="P205" s="34"/>
      <c r="R205" s="70"/>
    </row>
    <row r="206" spans="1:18" x14ac:dyDescent="0.25">
      <c r="A206" s="56" t="s">
        <v>151</v>
      </c>
      <c r="B206" s="34"/>
      <c r="C206" s="34"/>
      <c r="D206" s="34"/>
      <c r="E206" s="34"/>
      <c r="F206" s="34"/>
      <c r="G206" s="34"/>
      <c r="H206" s="34"/>
      <c r="I206" s="34"/>
      <c r="J206" s="34"/>
      <c r="K206" s="34"/>
      <c r="L206" s="34"/>
      <c r="M206" s="34"/>
      <c r="N206" s="34"/>
      <c r="O206" s="34"/>
      <c r="P206" s="34"/>
      <c r="R206" s="70"/>
    </row>
    <row r="207" spans="1:18" x14ac:dyDescent="0.25">
      <c r="A207" s="56"/>
      <c r="B207" s="34"/>
      <c r="C207" s="34"/>
      <c r="D207" s="34"/>
      <c r="E207" s="34"/>
      <c r="F207" s="34"/>
      <c r="G207" s="34"/>
      <c r="H207" s="34"/>
      <c r="I207" s="34"/>
      <c r="J207" s="34"/>
      <c r="K207" s="34"/>
      <c r="L207" s="34"/>
      <c r="M207" s="34"/>
      <c r="N207" s="34"/>
      <c r="O207" s="34"/>
      <c r="P207" s="34"/>
      <c r="R207" s="70"/>
    </row>
    <row r="208" spans="1:18" ht="13" x14ac:dyDescent="0.3">
      <c r="A208" s="56" t="s">
        <v>152</v>
      </c>
      <c r="B208" s="56"/>
      <c r="C208" s="56"/>
      <c r="D208" s="56"/>
      <c r="E208" s="56"/>
      <c r="F208" s="56"/>
      <c r="G208" s="56"/>
      <c r="H208" s="56"/>
      <c r="I208" s="56"/>
      <c r="J208" s="56"/>
      <c r="K208" s="34"/>
      <c r="L208" s="34"/>
      <c r="M208" s="34"/>
      <c r="N208" s="34"/>
      <c r="O208" s="34"/>
      <c r="P208" s="34"/>
      <c r="R208" s="66"/>
    </row>
    <row r="209" spans="1:18" ht="13" x14ac:dyDescent="0.3">
      <c r="A209" s="57"/>
      <c r="B209" s="71"/>
      <c r="C209" s="71"/>
      <c r="D209" s="71"/>
      <c r="E209" s="71"/>
      <c r="F209" s="71"/>
      <c r="G209" s="71"/>
      <c r="H209" s="71"/>
      <c r="I209" s="71"/>
      <c r="J209" s="71"/>
      <c r="K209" s="71"/>
      <c r="L209" s="71"/>
      <c r="M209" s="71"/>
      <c r="N209" s="71"/>
      <c r="O209" s="71"/>
      <c r="P209" s="71"/>
      <c r="R209" s="66"/>
    </row>
    <row r="210" spans="1:18" ht="13" x14ac:dyDescent="0.25">
      <c r="A210" s="75" t="s">
        <v>153</v>
      </c>
      <c r="B210" s="17"/>
      <c r="C210" s="17"/>
      <c r="D210" s="17"/>
      <c r="E210" s="17"/>
      <c r="F210" s="17"/>
      <c r="G210" s="17"/>
      <c r="H210" s="72"/>
      <c r="I210" s="72"/>
      <c r="J210" s="72"/>
      <c r="K210" s="72"/>
      <c r="L210" s="72"/>
      <c r="M210" s="72"/>
      <c r="N210" s="72"/>
      <c r="O210" s="72"/>
      <c r="P210" s="72"/>
      <c r="R210" s="70"/>
    </row>
    <row r="211" spans="1:18" ht="13" x14ac:dyDescent="0.3">
      <c r="A211" s="73" t="s">
        <v>125</v>
      </c>
      <c r="B211" s="73"/>
      <c r="C211" s="73"/>
      <c r="D211" s="73"/>
      <c r="E211" s="73"/>
      <c r="F211" s="73"/>
      <c r="G211" s="73"/>
      <c r="H211" s="73"/>
      <c r="I211" s="73"/>
      <c r="J211" s="73"/>
      <c r="K211" s="73"/>
      <c r="L211" s="73"/>
      <c r="M211" s="73"/>
      <c r="N211" s="73"/>
      <c r="O211" s="73"/>
      <c r="P211" s="73"/>
      <c r="R211" s="66"/>
    </row>
    <row r="212" spans="1:18" ht="13" x14ac:dyDescent="0.3">
      <c r="A212" s="73"/>
      <c r="B212" s="73"/>
      <c r="C212" s="73"/>
      <c r="D212" s="73"/>
      <c r="E212" s="73"/>
      <c r="F212" s="73"/>
      <c r="G212" s="73"/>
      <c r="H212" s="73"/>
      <c r="I212" s="73"/>
      <c r="J212" s="73"/>
      <c r="K212" s="73"/>
      <c r="L212" s="73"/>
      <c r="M212" s="73"/>
      <c r="N212" s="73"/>
      <c r="O212" s="73"/>
      <c r="P212" s="73"/>
      <c r="R212" s="66"/>
    </row>
    <row r="213" spans="1:18" ht="13" x14ac:dyDescent="0.3">
      <c r="A213" s="73" t="s">
        <v>154</v>
      </c>
      <c r="B213" s="73"/>
      <c r="C213" s="73"/>
      <c r="D213" s="73"/>
      <c r="E213" s="73"/>
      <c r="F213" s="73"/>
      <c r="G213" s="73"/>
      <c r="H213" s="73"/>
      <c r="I213" s="73"/>
      <c r="J213" s="73"/>
      <c r="K213" s="73"/>
      <c r="L213" s="73"/>
      <c r="M213" s="73"/>
      <c r="N213" s="73"/>
      <c r="O213" s="73"/>
      <c r="P213" s="73"/>
      <c r="R213" s="66"/>
    </row>
    <row r="214" spans="1:18" ht="13" x14ac:dyDescent="0.3">
      <c r="A214" s="73" t="s">
        <v>155</v>
      </c>
      <c r="B214" s="73"/>
      <c r="C214" s="73"/>
      <c r="D214" s="73"/>
      <c r="E214" s="73"/>
      <c r="F214" s="73"/>
      <c r="G214" s="73"/>
      <c r="H214" s="73"/>
      <c r="I214" s="73"/>
      <c r="J214" s="73"/>
      <c r="K214" s="73"/>
      <c r="L214" s="73"/>
      <c r="M214" s="73"/>
      <c r="N214" s="73"/>
      <c r="O214" s="73"/>
      <c r="P214" s="73"/>
      <c r="R214" s="66"/>
    </row>
    <row r="215" spans="1:18" ht="13" x14ac:dyDescent="0.3">
      <c r="R215" s="66"/>
    </row>
    <row r="216" spans="1:18" x14ac:dyDescent="0.25">
      <c r="R216" s="70"/>
    </row>
    <row r="217" spans="1:18" x14ac:dyDescent="0.25">
      <c r="R217" s="70"/>
    </row>
    <row r="218" spans="1:18" ht="13" x14ac:dyDescent="0.3">
      <c r="R218" s="66"/>
    </row>
    <row r="219" spans="1:18" ht="13" x14ac:dyDescent="0.3">
      <c r="R219" s="66"/>
    </row>
    <row r="220" spans="1:18" ht="13" x14ac:dyDescent="0.3">
      <c r="R220" s="66"/>
    </row>
    <row r="221" spans="1:18" x14ac:dyDescent="0.25">
      <c r="R221" s="70"/>
    </row>
    <row r="222" spans="1:18" x14ac:dyDescent="0.25">
      <c r="R222" s="70"/>
    </row>
    <row r="223" spans="1:18" ht="13" x14ac:dyDescent="0.3">
      <c r="R223" s="66"/>
    </row>
    <row r="224" spans="1:18" ht="13" x14ac:dyDescent="0.3">
      <c r="R224" s="66"/>
    </row>
    <row r="225" spans="18:18" ht="13" x14ac:dyDescent="0.3">
      <c r="R225" s="66"/>
    </row>
    <row r="226" spans="18:18" x14ac:dyDescent="0.25">
      <c r="R226" s="70"/>
    </row>
    <row r="227" spans="18:18" x14ac:dyDescent="0.25">
      <c r="R227" s="70"/>
    </row>
    <row r="228" spans="18:18" ht="13" x14ac:dyDescent="0.3">
      <c r="R228" s="66"/>
    </row>
    <row r="229" spans="18:18" ht="13" x14ac:dyDescent="0.3">
      <c r="R229" s="66"/>
    </row>
    <row r="230" spans="18:18" ht="13" x14ac:dyDescent="0.3">
      <c r="R230" s="66"/>
    </row>
    <row r="231" spans="18:18" x14ac:dyDescent="0.25">
      <c r="R231" s="70"/>
    </row>
    <row r="232" spans="18:18" x14ac:dyDescent="0.25">
      <c r="R232" s="70"/>
    </row>
    <row r="233" spans="18:18" ht="13" x14ac:dyDescent="0.3">
      <c r="R233" s="66"/>
    </row>
    <row r="234" spans="18:18" ht="13" x14ac:dyDescent="0.3">
      <c r="R234" s="66"/>
    </row>
    <row r="235" spans="18:18" ht="13" x14ac:dyDescent="0.3">
      <c r="R235" s="66"/>
    </row>
    <row r="236" spans="18:18" x14ac:dyDescent="0.25">
      <c r="R236" s="70"/>
    </row>
    <row r="237" spans="18:18" x14ac:dyDescent="0.25">
      <c r="R237" s="70"/>
    </row>
    <row r="238" spans="18:18" ht="13" x14ac:dyDescent="0.3">
      <c r="R238" s="66"/>
    </row>
  </sheetData>
  <phoneticPr fontId="0" type="noConversion"/>
  <pageMargins left="0.7" right="0.7" top="0.75" bottom="0.75" header="0.3" footer="0.3"/>
  <pageSetup paperSize="5" scale="70" fitToHeight="0" orientation="landscape" r:id="rId1"/>
  <headerFooter>
    <oddHeader>&amp;L&amp;"Times New Roman,Italic"CC-SHEN001-27&amp;C&amp;"Times New Roman,Italic"PROPOSAL PACKAGE FORMS&amp;R&amp;"Times New Roman,Italic"APPENDIX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9"/>
  <sheetViews>
    <sheetView showGridLines="0" view="pageLayout" zoomScale="80" zoomScaleNormal="80" zoomScaleSheetLayoutView="90" zoomScalePageLayoutView="80" workbookViewId="0">
      <selection activeCell="B7" sqref="B7"/>
    </sheetView>
  </sheetViews>
  <sheetFormatPr defaultColWidth="9.26953125" defaultRowHeight="12.5" x14ac:dyDescent="0.25"/>
  <cols>
    <col min="1" max="1" width="45.54296875" style="2" customWidth="1"/>
    <col min="2" max="2" width="11.54296875" style="2" customWidth="1"/>
    <col min="3" max="3" width="11.453125" style="2" customWidth="1"/>
    <col min="4" max="5" width="11.7265625" style="2" customWidth="1"/>
    <col min="6" max="6" width="11.453125" style="2" customWidth="1"/>
    <col min="7" max="8" width="10.7265625" style="2" customWidth="1"/>
    <col min="9" max="9" width="12.453125" style="2" customWidth="1"/>
    <col min="10" max="11" width="10.26953125" style="2" customWidth="1"/>
    <col min="12" max="17" width="11" style="2" customWidth="1"/>
    <col min="18" max="16384" width="9.26953125" style="2"/>
  </cols>
  <sheetData>
    <row r="1" spans="1:18" ht="15.5" x14ac:dyDescent="0.35">
      <c r="A1" s="20" t="s">
        <v>156</v>
      </c>
      <c r="B1" s="20"/>
    </row>
    <row r="3" spans="1:18" x14ac:dyDescent="0.25">
      <c r="A3" s="1" t="s">
        <v>8</v>
      </c>
    </row>
    <row r="5" spans="1:18" customFormat="1" ht="13" x14ac:dyDescent="0.3">
      <c r="A5" s="9" t="s">
        <v>9</v>
      </c>
      <c r="B5" s="1"/>
      <c r="C5" s="1"/>
      <c r="D5" s="1"/>
      <c r="E5" s="1"/>
      <c r="F5" s="2"/>
      <c r="G5" s="2"/>
      <c r="H5" s="2"/>
      <c r="I5" s="2"/>
      <c r="J5" s="2"/>
    </row>
    <row r="6" spans="1:18" customFormat="1" x14ac:dyDescent="0.25">
      <c r="A6" s="18"/>
      <c r="B6" s="2"/>
      <c r="C6" s="2"/>
      <c r="D6" s="2"/>
      <c r="E6" s="2"/>
      <c r="F6" s="2"/>
      <c r="G6" s="2"/>
      <c r="H6" s="2"/>
      <c r="I6" s="2"/>
      <c r="J6" s="2"/>
    </row>
    <row r="7" spans="1:18" customFormat="1" ht="13" x14ac:dyDescent="0.3">
      <c r="A7" s="9" t="s">
        <v>10</v>
      </c>
      <c r="B7" s="97" t="s">
        <v>241</v>
      </c>
      <c r="C7" s="97"/>
      <c r="D7" s="97"/>
      <c r="E7" s="97"/>
      <c r="F7" s="2"/>
      <c r="G7" s="2"/>
      <c r="H7" s="2"/>
      <c r="I7" s="2"/>
      <c r="J7" s="2"/>
    </row>
    <row r="9" spans="1:18" s="7" customFormat="1" ht="13" x14ac:dyDescent="0.3">
      <c r="A9" s="12" t="s">
        <v>157</v>
      </c>
      <c r="B9" s="12"/>
      <c r="C9" s="12"/>
      <c r="D9" s="12"/>
      <c r="E9" s="12"/>
      <c r="F9" s="12"/>
      <c r="G9" s="12"/>
      <c r="H9" s="12"/>
      <c r="I9" s="12"/>
      <c r="J9" s="12"/>
      <c r="K9" s="12"/>
      <c r="L9" s="12"/>
      <c r="M9" s="12"/>
      <c r="N9" s="12"/>
      <c r="O9" s="12"/>
      <c r="P9" s="12"/>
      <c r="Q9" s="12"/>
      <c r="R9" s="69"/>
    </row>
    <row r="10" spans="1:18" s="7" customFormat="1" ht="13" x14ac:dyDescent="0.3">
      <c r="A10" s="41"/>
      <c r="B10" s="69"/>
      <c r="C10" s="69"/>
      <c r="D10" s="69"/>
      <c r="E10" s="69"/>
      <c r="F10" s="69"/>
      <c r="G10" s="69"/>
      <c r="H10" s="69"/>
      <c r="I10" s="69"/>
      <c r="J10" s="69"/>
      <c r="K10" s="69"/>
      <c r="L10" s="69"/>
      <c r="M10" s="69"/>
      <c r="N10" s="69"/>
      <c r="O10" s="69"/>
      <c r="P10" s="69"/>
      <c r="Q10" s="69"/>
      <c r="R10" s="69"/>
    </row>
    <row r="11" spans="1:18" ht="13" x14ac:dyDescent="0.3">
      <c r="A11" s="12" t="s">
        <v>158</v>
      </c>
      <c r="B11" s="5" t="s">
        <v>159</v>
      </c>
      <c r="C11" s="5">
        <v>2027</v>
      </c>
      <c r="D11" s="5">
        <f>+C11+1</f>
        <v>2028</v>
      </c>
      <c r="E11" s="5">
        <f t="shared" ref="E11:L11" si="0">D11+1</f>
        <v>2029</v>
      </c>
      <c r="F11" s="5">
        <f t="shared" si="0"/>
        <v>2030</v>
      </c>
      <c r="G11" s="5">
        <f t="shared" si="0"/>
        <v>2031</v>
      </c>
      <c r="H11" s="5">
        <f t="shared" si="0"/>
        <v>2032</v>
      </c>
      <c r="I11" s="5">
        <f t="shared" si="0"/>
        <v>2033</v>
      </c>
      <c r="J11" s="5">
        <f t="shared" si="0"/>
        <v>2034</v>
      </c>
      <c r="K11" s="5">
        <f t="shared" si="0"/>
        <v>2035</v>
      </c>
      <c r="L11" s="5">
        <f t="shared" si="0"/>
        <v>2036</v>
      </c>
      <c r="M11" s="5">
        <f t="shared" ref="M11" si="1">L11+1</f>
        <v>2037</v>
      </c>
      <c r="N11" s="5">
        <f t="shared" ref="N11" si="2">M11+1</f>
        <v>2038</v>
      </c>
      <c r="O11" s="5">
        <f t="shared" ref="O11" si="3">N11+1</f>
        <v>2039</v>
      </c>
      <c r="P11" s="5">
        <f t="shared" ref="P11" si="4">O11+1</f>
        <v>2040</v>
      </c>
      <c r="Q11" s="5">
        <f t="shared" ref="Q11" si="5">P11+1</f>
        <v>2041</v>
      </c>
    </row>
    <row r="12" spans="1:18" x14ac:dyDescent="0.25">
      <c r="A12" s="2" t="s">
        <v>103</v>
      </c>
      <c r="B12" s="84"/>
      <c r="C12" s="117"/>
      <c r="D12" s="117"/>
      <c r="E12" s="117"/>
      <c r="F12" s="117"/>
      <c r="G12" s="117"/>
      <c r="H12" s="117"/>
      <c r="I12" s="117"/>
      <c r="J12" s="117"/>
      <c r="K12" s="117"/>
      <c r="L12" s="117"/>
      <c r="M12" s="117"/>
      <c r="N12" s="117"/>
      <c r="O12" s="117"/>
      <c r="P12" s="117"/>
      <c r="Q12" s="117"/>
      <c r="R12" s="29"/>
    </row>
    <row r="13" spans="1:18" x14ac:dyDescent="0.25">
      <c r="A13" s="2" t="s">
        <v>99</v>
      </c>
      <c r="B13" s="84"/>
      <c r="C13" s="85"/>
      <c r="D13" s="84"/>
      <c r="E13" s="84"/>
      <c r="F13" s="84"/>
      <c r="G13" s="84"/>
      <c r="H13" s="84"/>
      <c r="I13" s="85"/>
      <c r="J13" s="85"/>
      <c r="K13" s="85"/>
      <c r="L13" s="85"/>
      <c r="M13" s="85"/>
      <c r="N13" s="85"/>
      <c r="O13" s="85"/>
      <c r="P13" s="85"/>
      <c r="Q13" s="85"/>
      <c r="R13" s="29"/>
    </row>
    <row r="14" spans="1:18" x14ac:dyDescent="0.25">
      <c r="A14" s="2" t="s">
        <v>100</v>
      </c>
      <c r="B14" s="84"/>
      <c r="C14" s="85"/>
      <c r="D14" s="84"/>
      <c r="E14" s="84"/>
      <c r="F14" s="84"/>
      <c r="G14" s="84"/>
      <c r="H14" s="84"/>
      <c r="I14" s="85"/>
      <c r="J14" s="85"/>
      <c r="K14" s="85"/>
      <c r="L14" s="85"/>
      <c r="M14" s="85"/>
      <c r="N14" s="85"/>
      <c r="O14" s="85"/>
      <c r="P14" s="85"/>
      <c r="Q14" s="85"/>
    </row>
    <row r="15" spans="1:18" x14ac:dyDescent="0.25">
      <c r="A15" s="2" t="s">
        <v>160</v>
      </c>
      <c r="B15" s="84"/>
      <c r="C15" s="85"/>
      <c r="D15" s="84"/>
      <c r="E15" s="84"/>
      <c r="F15" s="84"/>
      <c r="G15" s="84"/>
      <c r="H15" s="84"/>
      <c r="I15" s="85"/>
      <c r="J15" s="85"/>
      <c r="K15" s="85"/>
      <c r="L15" s="85"/>
      <c r="M15" s="85"/>
      <c r="N15" s="85"/>
      <c r="O15" s="85"/>
      <c r="P15" s="85"/>
      <c r="Q15" s="85"/>
      <c r="R15" s="29"/>
    </row>
    <row r="16" spans="1:18" x14ac:dyDescent="0.25">
      <c r="A16" s="29" t="s">
        <v>23</v>
      </c>
      <c r="B16" s="84"/>
      <c r="C16" s="85"/>
      <c r="D16" s="84"/>
      <c r="E16" s="84"/>
      <c r="F16" s="84"/>
      <c r="G16" s="84"/>
      <c r="H16" s="84"/>
      <c r="I16" s="85"/>
      <c r="J16" s="85"/>
      <c r="K16" s="85"/>
      <c r="L16" s="85"/>
      <c r="M16" s="85"/>
      <c r="N16" s="85"/>
      <c r="O16" s="85"/>
      <c r="P16" s="85"/>
      <c r="Q16" s="85"/>
      <c r="R16" s="29"/>
    </row>
    <row r="17" spans="1:143" x14ac:dyDescent="0.25">
      <c r="B17" s="86"/>
      <c r="C17" s="86"/>
      <c r="D17" s="87"/>
      <c r="E17" s="87"/>
      <c r="F17" s="87"/>
      <c r="G17" s="87"/>
      <c r="H17" s="87"/>
      <c r="I17" s="86"/>
      <c r="J17" s="86"/>
      <c r="K17" s="86"/>
      <c r="L17" s="86"/>
      <c r="M17" s="86"/>
      <c r="N17" s="86"/>
      <c r="O17" s="86"/>
      <c r="P17" s="86"/>
      <c r="Q17" s="86"/>
    </row>
    <row r="18" spans="1:143" ht="13" x14ac:dyDescent="0.3">
      <c r="A18" s="4" t="s">
        <v>161</v>
      </c>
      <c r="B18" s="141">
        <f>SUM(B12:B16)</f>
        <v>0</v>
      </c>
      <c r="C18" s="141">
        <f t="shared" ref="C18:Q18" si="6">SUM(C12:C16)</f>
        <v>0</v>
      </c>
      <c r="D18" s="141">
        <f t="shared" si="6"/>
        <v>0</v>
      </c>
      <c r="E18" s="141">
        <f t="shared" si="6"/>
        <v>0</v>
      </c>
      <c r="F18" s="141">
        <f t="shared" si="6"/>
        <v>0</v>
      </c>
      <c r="G18" s="141">
        <f t="shared" si="6"/>
        <v>0</v>
      </c>
      <c r="H18" s="141">
        <f t="shared" si="6"/>
        <v>0</v>
      </c>
      <c r="I18" s="141">
        <f t="shared" si="6"/>
        <v>0</v>
      </c>
      <c r="J18" s="141">
        <f t="shared" si="6"/>
        <v>0</v>
      </c>
      <c r="K18" s="141">
        <f t="shared" si="6"/>
        <v>0</v>
      </c>
      <c r="L18" s="141">
        <f t="shared" si="6"/>
        <v>0</v>
      </c>
      <c r="M18" s="141">
        <f t="shared" si="6"/>
        <v>0</v>
      </c>
      <c r="N18" s="141">
        <f t="shared" si="6"/>
        <v>0</v>
      </c>
      <c r="O18" s="141">
        <f t="shared" si="6"/>
        <v>0</v>
      </c>
      <c r="P18" s="141">
        <f t="shared" si="6"/>
        <v>0</v>
      </c>
      <c r="Q18" s="141">
        <f t="shared" si="6"/>
        <v>0</v>
      </c>
    </row>
    <row r="19" spans="1:143" x14ac:dyDescent="0.25">
      <c r="B19" s="86"/>
      <c r="C19" s="86"/>
      <c r="D19" s="87"/>
      <c r="E19" s="87"/>
      <c r="F19" s="87"/>
      <c r="G19" s="87"/>
      <c r="H19" s="87"/>
      <c r="I19" s="86"/>
      <c r="J19" s="86"/>
      <c r="K19" s="86"/>
      <c r="L19" s="86"/>
      <c r="M19" s="86"/>
      <c r="N19" s="86"/>
      <c r="O19" s="86"/>
      <c r="P19" s="86"/>
      <c r="Q19" s="86"/>
    </row>
    <row r="20" spans="1:143" ht="13" x14ac:dyDescent="0.3">
      <c r="A20" s="12" t="s">
        <v>162</v>
      </c>
      <c r="B20" s="83"/>
      <c r="C20" s="83"/>
      <c r="D20" s="83"/>
      <c r="E20" s="83"/>
      <c r="F20" s="83"/>
      <c r="G20" s="83"/>
      <c r="H20" s="83"/>
      <c r="I20" s="83"/>
      <c r="J20" s="83"/>
      <c r="K20" s="83"/>
      <c r="L20" s="83"/>
      <c r="M20" s="83"/>
      <c r="N20" s="83"/>
      <c r="O20" s="83"/>
      <c r="P20" s="83"/>
      <c r="Q20" s="83"/>
    </row>
    <row r="21" spans="1:143" x14ac:dyDescent="0.25">
      <c r="A21" s="2" t="s">
        <v>163</v>
      </c>
      <c r="B21" s="85"/>
      <c r="C21" s="85"/>
      <c r="D21" s="84"/>
      <c r="E21" s="84"/>
      <c r="F21" s="84"/>
      <c r="G21" s="84"/>
      <c r="H21" s="84"/>
      <c r="I21" s="85"/>
      <c r="J21" s="85"/>
      <c r="K21" s="85"/>
      <c r="L21" s="85"/>
      <c r="M21" s="85"/>
      <c r="N21" s="85"/>
      <c r="O21" s="85"/>
      <c r="P21" s="85"/>
      <c r="Q21" s="85"/>
    </row>
    <row r="22" spans="1:143" x14ac:dyDescent="0.25">
      <c r="A22" s="29" t="s">
        <v>164</v>
      </c>
      <c r="B22" s="85"/>
      <c r="C22" s="85"/>
      <c r="D22" s="84"/>
      <c r="E22" s="84"/>
      <c r="F22" s="84"/>
      <c r="G22" s="84"/>
      <c r="H22" s="84"/>
      <c r="I22" s="85"/>
      <c r="J22" s="85"/>
      <c r="K22" s="85"/>
      <c r="L22" s="85"/>
      <c r="M22" s="85"/>
      <c r="N22" s="85"/>
      <c r="O22" s="85"/>
      <c r="P22" s="85"/>
      <c r="Q22" s="85"/>
    </row>
    <row r="23" spans="1:143" x14ac:dyDescent="0.25">
      <c r="A23" s="69" t="s">
        <v>165</v>
      </c>
      <c r="B23" s="85"/>
      <c r="C23" s="85"/>
      <c r="D23" s="84"/>
      <c r="E23" s="84"/>
      <c r="F23" s="84"/>
      <c r="G23" s="84"/>
      <c r="H23" s="84"/>
      <c r="I23" s="85"/>
      <c r="J23" s="85"/>
      <c r="K23" s="85"/>
      <c r="L23" s="85"/>
      <c r="M23" s="85"/>
      <c r="N23" s="85"/>
      <c r="O23" s="85"/>
      <c r="P23" s="85"/>
      <c r="Q23" s="85"/>
    </row>
    <row r="24" spans="1:143" x14ac:dyDescent="0.25">
      <c r="A24" s="127" t="s">
        <v>17</v>
      </c>
      <c r="B24" s="85"/>
      <c r="C24" s="85"/>
      <c r="D24" s="84"/>
      <c r="E24" s="84"/>
      <c r="F24" s="84"/>
      <c r="G24" s="84"/>
      <c r="H24" s="84"/>
      <c r="I24" s="85"/>
      <c r="J24" s="85"/>
      <c r="K24" s="85"/>
      <c r="L24" s="85"/>
      <c r="M24" s="85"/>
      <c r="N24" s="85"/>
      <c r="O24" s="85"/>
      <c r="P24" s="85"/>
      <c r="Q24" s="85"/>
    </row>
    <row r="25" spans="1:143" x14ac:dyDescent="0.25">
      <c r="B25" s="86"/>
      <c r="C25" s="86"/>
      <c r="D25" s="87"/>
      <c r="E25" s="87"/>
      <c r="F25" s="87"/>
      <c r="G25" s="87"/>
      <c r="H25" s="87"/>
      <c r="I25" s="86"/>
      <c r="J25" s="86"/>
      <c r="K25" s="86"/>
      <c r="L25" s="86"/>
      <c r="M25" s="86"/>
      <c r="N25" s="86"/>
      <c r="O25" s="86"/>
      <c r="P25" s="86"/>
      <c r="Q25" s="86"/>
    </row>
    <row r="26" spans="1:143" ht="13" x14ac:dyDescent="0.3">
      <c r="A26" s="4" t="s">
        <v>166</v>
      </c>
      <c r="B26" s="141">
        <f>SUM(B21:B24)</f>
        <v>0</v>
      </c>
      <c r="C26" s="141">
        <f>SUM(C21:C24)</f>
        <v>0</v>
      </c>
      <c r="D26" s="141">
        <f>SUM(D21:D24)</f>
        <v>0</v>
      </c>
      <c r="E26" s="141">
        <f t="shared" ref="E26:Q26" si="7">SUM(E21:E24)</f>
        <v>0</v>
      </c>
      <c r="F26" s="141">
        <f t="shared" si="7"/>
        <v>0</v>
      </c>
      <c r="G26" s="141">
        <f t="shared" si="7"/>
        <v>0</v>
      </c>
      <c r="H26" s="141">
        <f t="shared" si="7"/>
        <v>0</v>
      </c>
      <c r="I26" s="141">
        <f t="shared" si="7"/>
        <v>0</v>
      </c>
      <c r="J26" s="141">
        <f>SUM(J21:J24)</f>
        <v>0</v>
      </c>
      <c r="K26" s="141">
        <f t="shared" si="7"/>
        <v>0</v>
      </c>
      <c r="L26" s="141">
        <f t="shared" si="7"/>
        <v>0</v>
      </c>
      <c r="M26" s="141">
        <f t="shared" si="7"/>
        <v>0</v>
      </c>
      <c r="N26" s="141">
        <f t="shared" si="7"/>
        <v>0</v>
      </c>
      <c r="O26" s="141">
        <f t="shared" si="7"/>
        <v>0</v>
      </c>
      <c r="P26" s="141">
        <f t="shared" si="7"/>
        <v>0</v>
      </c>
      <c r="Q26" s="141">
        <f t="shared" si="7"/>
        <v>0</v>
      </c>
    </row>
    <row r="27" spans="1:143" x14ac:dyDescent="0.25">
      <c r="B27" s="86"/>
      <c r="C27" s="86"/>
      <c r="D27" s="87"/>
      <c r="E27" s="87"/>
      <c r="F27" s="87"/>
      <c r="G27" s="87"/>
      <c r="H27" s="87"/>
      <c r="I27" s="86"/>
      <c r="J27" s="86"/>
      <c r="K27" s="86"/>
      <c r="L27" s="86"/>
      <c r="M27" s="86"/>
      <c r="N27" s="86"/>
      <c r="O27" s="86"/>
      <c r="P27" s="86"/>
      <c r="Q27" s="86"/>
      <c r="T27" s="29" t="s">
        <v>220</v>
      </c>
    </row>
    <row r="28" spans="1:143" ht="13" x14ac:dyDescent="0.3">
      <c r="A28" s="12" t="s">
        <v>167</v>
      </c>
      <c r="B28" s="88"/>
      <c r="C28" s="83"/>
      <c r="D28" s="83"/>
      <c r="E28" s="83"/>
      <c r="F28" s="83"/>
      <c r="G28" s="83"/>
      <c r="H28" s="83"/>
      <c r="I28" s="83"/>
      <c r="J28" s="83"/>
      <c r="K28" s="83"/>
      <c r="L28" s="83"/>
      <c r="M28" s="83"/>
      <c r="N28" s="83"/>
      <c r="O28" s="83"/>
      <c r="P28" s="83"/>
      <c r="Q28" s="83"/>
    </row>
    <row r="29" spans="1:143" x14ac:dyDescent="0.25">
      <c r="A29" s="128" t="s">
        <v>168</v>
      </c>
      <c r="B29" s="85"/>
      <c r="C29" s="85"/>
      <c r="D29" s="85"/>
      <c r="E29" s="85"/>
      <c r="F29" s="85"/>
      <c r="G29" s="85"/>
      <c r="H29" s="85"/>
      <c r="I29" s="85"/>
      <c r="J29" s="85"/>
      <c r="K29" s="85"/>
      <c r="L29" s="85"/>
      <c r="M29" s="85"/>
      <c r="N29" s="85"/>
      <c r="O29" s="85"/>
      <c r="P29" s="85"/>
      <c r="Q29" s="85"/>
      <c r="R29" s="29"/>
    </row>
    <row r="30" spans="1:143" x14ac:dyDescent="0.25">
      <c r="A30" s="128" t="s">
        <v>178</v>
      </c>
      <c r="B30" s="85"/>
      <c r="C30" s="85"/>
      <c r="D30" s="85"/>
      <c r="E30" s="85"/>
      <c r="F30" s="85"/>
      <c r="G30" s="85"/>
      <c r="H30" s="85"/>
      <c r="I30" s="85"/>
      <c r="J30" s="85"/>
      <c r="K30" s="85"/>
      <c r="L30" s="85"/>
      <c r="M30" s="85"/>
      <c r="N30" s="85"/>
      <c r="O30" s="85"/>
      <c r="P30" s="85"/>
      <c r="Q30" s="85"/>
    </row>
    <row r="31" spans="1:143" x14ac:dyDescent="0.25">
      <c r="A31" s="128" t="s">
        <v>199</v>
      </c>
      <c r="B31" s="85"/>
      <c r="C31" s="85"/>
      <c r="D31" s="85"/>
      <c r="E31" s="85"/>
      <c r="F31" s="85"/>
      <c r="G31" s="85"/>
      <c r="H31" s="85"/>
      <c r="I31" s="85"/>
      <c r="J31" s="85"/>
      <c r="K31" s="85"/>
      <c r="L31" s="85"/>
      <c r="M31" s="85"/>
      <c r="N31" s="85"/>
      <c r="O31" s="85"/>
      <c r="P31" s="85"/>
      <c r="Q31" s="85"/>
    </row>
    <row r="32" spans="1:143" s="89" customFormat="1" x14ac:dyDescent="0.25">
      <c r="A32" s="128" t="s">
        <v>169</v>
      </c>
      <c r="B32" s="117"/>
      <c r="C32" s="117"/>
      <c r="D32" s="118"/>
      <c r="E32" s="118"/>
      <c r="F32" s="118"/>
      <c r="G32" s="118"/>
      <c r="H32" s="118"/>
      <c r="I32" s="118"/>
      <c r="J32" s="118"/>
      <c r="K32" s="118"/>
      <c r="L32" s="117"/>
      <c r="M32" s="117"/>
      <c r="N32" s="117"/>
      <c r="O32" s="117"/>
      <c r="P32" s="117"/>
      <c r="Q32" s="117"/>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s="89" customFormat="1" x14ac:dyDescent="0.25">
      <c r="A33" s="128" t="s">
        <v>16</v>
      </c>
      <c r="B33" s="117"/>
      <c r="C33" s="117"/>
      <c r="D33" s="118"/>
      <c r="E33" s="118"/>
      <c r="F33" s="118"/>
      <c r="G33" s="118"/>
      <c r="H33" s="118"/>
      <c r="I33" s="118"/>
      <c r="J33" s="118"/>
      <c r="K33" s="118"/>
      <c r="L33" s="117"/>
      <c r="M33" s="117"/>
      <c r="N33" s="117"/>
      <c r="O33" s="117"/>
      <c r="P33" s="117"/>
      <c r="Q33" s="117"/>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89" customFormat="1" x14ac:dyDescent="0.25">
      <c r="A34" s="128" t="s">
        <v>24</v>
      </c>
      <c r="B34" s="117"/>
      <c r="C34" s="117"/>
      <c r="D34" s="118"/>
      <c r="E34" s="118"/>
      <c r="F34" s="118"/>
      <c r="G34" s="118"/>
      <c r="H34" s="118"/>
      <c r="I34" s="118"/>
      <c r="J34" s="118"/>
      <c r="K34" s="118"/>
      <c r="L34" s="117"/>
      <c r="M34" s="117"/>
      <c r="N34" s="117"/>
      <c r="O34" s="117"/>
      <c r="P34" s="117"/>
      <c r="Q34" s="117"/>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89" customFormat="1" x14ac:dyDescent="0.25">
      <c r="A35" s="128" t="s">
        <v>25</v>
      </c>
      <c r="B35" s="117"/>
      <c r="C35" s="117"/>
      <c r="D35" s="118"/>
      <c r="E35" s="118"/>
      <c r="F35" s="118"/>
      <c r="G35" s="118"/>
      <c r="H35" s="118"/>
      <c r="I35" s="118"/>
      <c r="J35" s="118"/>
      <c r="K35" s="118"/>
      <c r="L35" s="117"/>
      <c r="M35" s="117"/>
      <c r="N35" s="117"/>
      <c r="O35" s="117"/>
      <c r="P35" s="117"/>
      <c r="Q35" s="117"/>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89" customFormat="1" x14ac:dyDescent="0.25">
      <c r="A36" s="128" t="s">
        <v>203</v>
      </c>
      <c r="B36" s="117"/>
      <c r="C36" s="117"/>
      <c r="D36" s="118"/>
      <c r="E36" s="118"/>
      <c r="F36" s="118"/>
      <c r="G36" s="118"/>
      <c r="H36" s="118"/>
      <c r="I36" s="118"/>
      <c r="J36" s="118"/>
      <c r="K36" s="118"/>
      <c r="L36" s="117"/>
      <c r="M36" s="117"/>
      <c r="N36" s="117"/>
      <c r="O36" s="117"/>
      <c r="P36" s="117"/>
      <c r="Q36" s="117"/>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89" customFormat="1" x14ac:dyDescent="0.25">
      <c r="A37" s="128" t="s">
        <v>204</v>
      </c>
      <c r="B37" s="117"/>
      <c r="C37" s="117"/>
      <c r="D37" s="118"/>
      <c r="E37" s="118"/>
      <c r="F37" s="118"/>
      <c r="G37" s="118"/>
      <c r="H37" s="118"/>
      <c r="I37" s="118"/>
      <c r="J37" s="118"/>
      <c r="K37" s="118"/>
      <c r="L37" s="117"/>
      <c r="M37" s="117"/>
      <c r="N37" s="117"/>
      <c r="O37" s="117"/>
      <c r="P37" s="117"/>
      <c r="Q37" s="117"/>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s="89" customFormat="1" x14ac:dyDescent="0.25">
      <c r="A38" s="129" t="s">
        <v>17</v>
      </c>
      <c r="B38" s="85"/>
      <c r="C38" s="85"/>
      <c r="D38" s="130"/>
      <c r="E38" s="130"/>
      <c r="F38" s="130"/>
      <c r="G38" s="130"/>
      <c r="H38" s="130"/>
      <c r="I38" s="85"/>
      <c r="J38" s="85"/>
      <c r="K38" s="85"/>
      <c r="L38" s="85"/>
      <c r="M38" s="85"/>
      <c r="N38" s="85"/>
      <c r="O38" s="85"/>
      <c r="P38" s="85"/>
      <c r="Q38" s="85"/>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s="89" customFormat="1" x14ac:dyDescent="0.25">
      <c r="A39" s="128" t="s">
        <v>17</v>
      </c>
      <c r="B39" s="85"/>
      <c r="C39" s="85"/>
      <c r="D39" s="84"/>
      <c r="E39" s="84"/>
      <c r="F39" s="84"/>
      <c r="G39" s="84"/>
      <c r="H39" s="84"/>
      <c r="I39" s="85"/>
      <c r="J39" s="85"/>
      <c r="K39" s="85"/>
      <c r="L39" s="85"/>
      <c r="M39" s="85"/>
      <c r="N39" s="85"/>
      <c r="O39" s="85"/>
      <c r="P39" s="85"/>
      <c r="Q39" s="85"/>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customFormat="1" x14ac:dyDescent="0.25">
      <c r="A40" s="67"/>
      <c r="B40" s="77"/>
      <c r="C40" s="77"/>
      <c r="D40" s="90"/>
      <c r="E40" s="90"/>
      <c r="F40" s="90"/>
      <c r="G40" s="90"/>
      <c r="H40" s="90"/>
      <c r="I40" s="77"/>
      <c r="J40" s="77"/>
      <c r="K40" s="77"/>
      <c r="L40" s="77"/>
      <c r="M40" s="77"/>
      <c r="N40" s="77"/>
      <c r="O40" s="77"/>
      <c r="P40" s="77"/>
      <c r="Q40" s="77"/>
    </row>
    <row r="41" spans="1:143" ht="13" x14ac:dyDescent="0.3">
      <c r="A41" s="19" t="s">
        <v>170</v>
      </c>
      <c r="B41" s="141">
        <f t="shared" ref="B41:Q41" si="8">SUM(B29:B39)</f>
        <v>0</v>
      </c>
      <c r="C41" s="141">
        <f t="shared" si="8"/>
        <v>0</v>
      </c>
      <c r="D41" s="141">
        <f t="shared" si="8"/>
        <v>0</v>
      </c>
      <c r="E41" s="141">
        <f t="shared" si="8"/>
        <v>0</v>
      </c>
      <c r="F41" s="141">
        <f t="shared" si="8"/>
        <v>0</v>
      </c>
      <c r="G41" s="141">
        <f t="shared" si="8"/>
        <v>0</v>
      </c>
      <c r="H41" s="141">
        <f t="shared" si="8"/>
        <v>0</v>
      </c>
      <c r="I41" s="141">
        <f t="shared" si="8"/>
        <v>0</v>
      </c>
      <c r="J41" s="141">
        <f t="shared" si="8"/>
        <v>0</v>
      </c>
      <c r="K41" s="141">
        <f t="shared" si="8"/>
        <v>0</v>
      </c>
      <c r="L41" s="141">
        <f t="shared" si="8"/>
        <v>0</v>
      </c>
      <c r="M41" s="141">
        <f t="shared" si="8"/>
        <v>0</v>
      </c>
      <c r="N41" s="141">
        <f t="shared" si="8"/>
        <v>0</v>
      </c>
      <c r="O41" s="141">
        <f t="shared" si="8"/>
        <v>0</v>
      </c>
      <c r="P41" s="141">
        <f t="shared" si="8"/>
        <v>0</v>
      </c>
      <c r="Q41" s="141">
        <f t="shared" si="8"/>
        <v>0</v>
      </c>
    </row>
    <row r="42" spans="1:143" x14ac:dyDescent="0.25">
      <c r="B42" s="86"/>
      <c r="C42" s="86"/>
      <c r="D42" s="87"/>
      <c r="E42" s="87"/>
      <c r="F42" s="87"/>
      <c r="G42" s="87"/>
      <c r="H42" s="87"/>
      <c r="I42" s="87"/>
      <c r="J42" s="87"/>
      <c r="K42" s="87"/>
      <c r="L42" s="87"/>
      <c r="M42" s="87"/>
      <c r="N42" s="87"/>
      <c r="O42" s="87"/>
      <c r="P42" s="87"/>
      <c r="Q42" s="87"/>
    </row>
    <row r="43" spans="1:143" ht="13" x14ac:dyDescent="0.3">
      <c r="A43" s="4" t="s">
        <v>171</v>
      </c>
      <c r="B43" s="141">
        <f t="shared" ref="B43:Q43" si="9">B18+B26+B41</f>
        <v>0</v>
      </c>
      <c r="C43" s="141">
        <f t="shared" si="9"/>
        <v>0</v>
      </c>
      <c r="D43" s="141">
        <f t="shared" si="9"/>
        <v>0</v>
      </c>
      <c r="E43" s="141">
        <f t="shared" si="9"/>
        <v>0</v>
      </c>
      <c r="F43" s="141">
        <f t="shared" si="9"/>
        <v>0</v>
      </c>
      <c r="G43" s="141">
        <f t="shared" si="9"/>
        <v>0</v>
      </c>
      <c r="H43" s="141">
        <f t="shared" si="9"/>
        <v>0</v>
      </c>
      <c r="I43" s="141">
        <f t="shared" si="9"/>
        <v>0</v>
      </c>
      <c r="J43" s="141">
        <f t="shared" si="9"/>
        <v>0</v>
      </c>
      <c r="K43" s="141">
        <f t="shared" si="9"/>
        <v>0</v>
      </c>
      <c r="L43" s="141">
        <f t="shared" si="9"/>
        <v>0</v>
      </c>
      <c r="M43" s="141">
        <f t="shared" si="9"/>
        <v>0</v>
      </c>
      <c r="N43" s="141">
        <f t="shared" si="9"/>
        <v>0</v>
      </c>
      <c r="O43" s="141">
        <f t="shared" si="9"/>
        <v>0</v>
      </c>
      <c r="P43" s="141">
        <f t="shared" si="9"/>
        <v>0</v>
      </c>
      <c r="Q43" s="141">
        <f t="shared" si="9"/>
        <v>0</v>
      </c>
    </row>
    <row r="44" spans="1:143" x14ac:dyDescent="0.25">
      <c r="C44" s="86"/>
      <c r="D44" s="86"/>
      <c r="E44" s="86"/>
      <c r="F44" s="86"/>
      <c r="G44" s="86"/>
      <c r="H44" s="86"/>
      <c r="I44" s="86"/>
      <c r="J44" s="86"/>
      <c r="K44" s="86"/>
      <c r="L44" s="86"/>
      <c r="M44" s="86"/>
      <c r="N44" s="86"/>
      <c r="O44" s="86"/>
      <c r="P44" s="86"/>
      <c r="Q44" s="86"/>
    </row>
    <row r="45" spans="1:143" x14ac:dyDescent="0.25">
      <c r="A45" s="51" t="s">
        <v>27</v>
      </c>
      <c r="B45" s="124"/>
      <c r="C45" s="103"/>
      <c r="D45" s="101"/>
      <c r="E45" s="101"/>
      <c r="F45" s="101"/>
      <c r="G45" s="101"/>
      <c r="H45" s="101"/>
      <c r="I45" s="103"/>
      <c r="J45" s="103"/>
      <c r="K45" s="103"/>
      <c r="L45" s="103"/>
      <c r="M45" s="103"/>
      <c r="N45" s="103"/>
      <c r="O45" s="103"/>
      <c r="P45" s="103"/>
      <c r="Q45" s="103"/>
    </row>
    <row r="46" spans="1:143" ht="12.75" customHeight="1" x14ac:dyDescent="0.25">
      <c r="A46" s="37" t="s">
        <v>104</v>
      </c>
      <c r="B46" s="37"/>
      <c r="C46" s="121"/>
      <c r="D46" s="121"/>
      <c r="E46" s="121"/>
      <c r="F46" s="121"/>
      <c r="G46" s="121"/>
      <c r="H46" s="121"/>
      <c r="I46" s="121"/>
      <c r="J46" s="121"/>
      <c r="K46" s="121"/>
      <c r="L46" s="121"/>
      <c r="M46" s="121"/>
      <c r="N46" s="121"/>
      <c r="O46" s="121"/>
      <c r="P46" s="121"/>
      <c r="Q46" s="121"/>
    </row>
    <row r="47" spans="1:143" ht="12.75" customHeight="1" x14ac:dyDescent="0.25">
      <c r="A47" s="37"/>
      <c r="B47" s="37"/>
      <c r="C47" s="121"/>
      <c r="D47" s="121"/>
      <c r="E47" s="121"/>
      <c r="F47" s="121"/>
      <c r="G47" s="121"/>
      <c r="H47" s="121"/>
      <c r="I47" s="121"/>
      <c r="J47" s="121"/>
      <c r="K47" s="121"/>
      <c r="L47" s="121"/>
      <c r="M47" s="121"/>
      <c r="N47" s="121"/>
      <c r="O47" s="121"/>
      <c r="P47" s="121"/>
      <c r="Q47" s="121"/>
    </row>
    <row r="48" spans="1:143" ht="12.75" customHeight="1" x14ac:dyDescent="0.25">
      <c r="A48" s="37" t="s">
        <v>172</v>
      </c>
      <c r="B48" s="37"/>
      <c r="C48" s="121"/>
      <c r="D48" s="121"/>
      <c r="E48" s="121"/>
      <c r="F48" s="121"/>
      <c r="G48" s="121"/>
      <c r="H48" s="121"/>
      <c r="I48" s="121"/>
      <c r="J48" s="121"/>
      <c r="K48" s="121"/>
      <c r="L48" s="121"/>
      <c r="M48" s="121"/>
      <c r="N48" s="121"/>
      <c r="O48" s="121"/>
      <c r="P48" s="121"/>
      <c r="Q48" s="121"/>
    </row>
    <row r="49" spans="1:17" ht="12.75" customHeight="1" x14ac:dyDescent="0.25">
      <c r="A49" s="37"/>
      <c r="B49" s="37"/>
      <c r="C49" s="121"/>
      <c r="D49" s="121"/>
      <c r="E49" s="121"/>
      <c r="F49" s="121"/>
      <c r="G49" s="121"/>
      <c r="H49" s="121"/>
      <c r="I49" s="121"/>
      <c r="J49" s="121"/>
      <c r="K49" s="121"/>
      <c r="L49" s="121"/>
      <c r="M49" s="121"/>
      <c r="N49" s="121"/>
      <c r="O49" s="121"/>
      <c r="P49" s="121"/>
      <c r="Q49" s="121"/>
    </row>
    <row r="50" spans="1:17" s="8" customFormat="1" ht="12.75" customHeight="1" x14ac:dyDescent="0.25">
      <c r="A50" s="37" t="s">
        <v>173</v>
      </c>
      <c r="B50" s="37"/>
      <c r="C50" s="121"/>
      <c r="D50" s="121"/>
      <c r="E50" s="121"/>
      <c r="F50" s="121"/>
      <c r="G50" s="121"/>
      <c r="H50" s="121"/>
      <c r="I50" s="121"/>
      <c r="J50" s="121"/>
      <c r="K50" s="121"/>
      <c r="L50" s="121"/>
      <c r="M50" s="121"/>
      <c r="N50" s="121"/>
      <c r="O50" s="121"/>
      <c r="P50" s="121"/>
      <c r="Q50" s="121"/>
    </row>
    <row r="51" spans="1:17" s="8" customFormat="1" ht="12.75" customHeight="1" x14ac:dyDescent="0.25">
      <c r="A51" s="37"/>
      <c r="B51" s="37"/>
      <c r="C51" s="121"/>
      <c r="D51" s="121"/>
      <c r="E51" s="121"/>
      <c r="F51" s="121"/>
      <c r="G51" s="121"/>
      <c r="H51" s="121"/>
      <c r="I51" s="121"/>
      <c r="J51" s="121"/>
      <c r="K51" s="121"/>
      <c r="L51" s="121"/>
      <c r="M51" s="121"/>
      <c r="N51" s="121"/>
      <c r="O51" s="121"/>
      <c r="P51" s="121"/>
      <c r="Q51" s="121"/>
    </row>
    <row r="52" spans="1:17" s="8" customFormat="1" ht="12.75" customHeight="1" x14ac:dyDescent="0.25">
      <c r="A52" s="37" t="s">
        <v>174</v>
      </c>
      <c r="B52" s="37"/>
      <c r="C52" s="121"/>
      <c r="D52" s="121"/>
      <c r="E52" s="121"/>
      <c r="F52" s="121"/>
      <c r="G52" s="121"/>
      <c r="H52" s="121"/>
      <c r="I52" s="121"/>
      <c r="J52" s="121"/>
      <c r="K52" s="121"/>
      <c r="L52" s="121"/>
      <c r="M52" s="121"/>
      <c r="N52" s="121"/>
      <c r="O52" s="121"/>
      <c r="P52" s="121"/>
      <c r="Q52" s="121"/>
    </row>
    <row r="53" spans="1:17" s="8" customFormat="1" ht="12.75" customHeight="1" x14ac:dyDescent="0.25">
      <c r="A53" s="37" t="s">
        <v>175</v>
      </c>
      <c r="B53" s="37"/>
      <c r="C53" s="121"/>
      <c r="D53" s="121"/>
      <c r="E53" s="121"/>
      <c r="F53" s="121"/>
      <c r="G53" s="121"/>
      <c r="H53" s="121"/>
      <c r="I53" s="121"/>
      <c r="J53" s="121"/>
      <c r="K53" s="121"/>
      <c r="L53" s="121"/>
      <c r="M53" s="121"/>
      <c r="N53" s="121"/>
      <c r="O53" s="121"/>
      <c r="P53" s="121"/>
      <c r="Q53" s="121"/>
    </row>
    <row r="54" spans="1:17" s="8" customFormat="1" ht="12.75" customHeight="1" x14ac:dyDescent="0.25">
      <c r="A54" s="37"/>
      <c r="B54" s="37"/>
      <c r="C54" s="121"/>
      <c r="D54" s="121"/>
      <c r="E54" s="121"/>
      <c r="F54" s="121"/>
      <c r="G54" s="121"/>
      <c r="H54" s="121"/>
      <c r="I54" s="121"/>
      <c r="J54" s="121"/>
      <c r="K54" s="121"/>
      <c r="L54" s="121"/>
      <c r="M54" s="121"/>
      <c r="N54" s="121"/>
      <c r="O54" s="121"/>
      <c r="P54" s="121"/>
      <c r="Q54" s="121"/>
    </row>
    <row r="55" spans="1:17" s="8" customFormat="1" ht="12.75" customHeight="1" x14ac:dyDescent="0.25">
      <c r="A55" s="37" t="s">
        <v>176</v>
      </c>
      <c r="B55" s="37"/>
      <c r="C55" s="121"/>
      <c r="D55" s="121"/>
      <c r="E55" s="121"/>
      <c r="F55" s="121"/>
      <c r="G55" s="121"/>
      <c r="H55" s="121"/>
      <c r="I55" s="121"/>
      <c r="J55" s="121"/>
      <c r="K55" s="121"/>
      <c r="L55" s="121"/>
      <c r="M55" s="121"/>
      <c r="N55" s="121"/>
      <c r="O55" s="121"/>
      <c r="P55" s="121"/>
      <c r="Q55" s="121"/>
    </row>
    <row r="56" spans="1:17" s="8" customFormat="1" ht="12.75" customHeight="1" x14ac:dyDescent="0.25">
      <c r="A56" s="37"/>
      <c r="B56" s="37"/>
      <c r="C56" s="121"/>
      <c r="D56" s="121"/>
      <c r="E56" s="121"/>
      <c r="F56" s="121"/>
      <c r="G56" s="121"/>
      <c r="H56" s="121"/>
      <c r="I56" s="121"/>
      <c r="J56" s="121"/>
      <c r="K56" s="121"/>
      <c r="L56" s="121"/>
      <c r="M56" s="121"/>
      <c r="N56" s="121"/>
      <c r="O56" s="121"/>
      <c r="P56" s="121"/>
      <c r="Q56" s="121"/>
    </row>
    <row r="57" spans="1:17" s="8" customFormat="1" ht="12.75" customHeight="1" x14ac:dyDescent="0.25">
      <c r="A57" s="37" t="s">
        <v>225</v>
      </c>
      <c r="B57" s="37"/>
      <c r="C57" s="121"/>
      <c r="D57" s="121"/>
      <c r="E57" s="121"/>
      <c r="F57" s="121"/>
      <c r="G57" s="121"/>
      <c r="H57" s="121"/>
      <c r="I57" s="121"/>
      <c r="J57" s="121"/>
      <c r="K57" s="121"/>
      <c r="L57" s="121"/>
      <c r="M57" s="121"/>
      <c r="N57" s="121"/>
      <c r="O57" s="121"/>
      <c r="P57" s="121"/>
      <c r="Q57" s="121"/>
    </row>
    <row r="69" spans="1:1" x14ac:dyDescent="0.25">
      <c r="A69" s="29"/>
    </row>
  </sheetData>
  <phoneticPr fontId="0" type="noConversion"/>
  <pageMargins left="0.75" right="0.75" top="1" bottom="1" header="0.5" footer="0.5"/>
  <pageSetup scale="54" fitToHeight="0" orientation="landscape" r:id="rId1"/>
  <headerFooter alignWithMargins="0">
    <oddHeader>&amp;L&amp;"Times New Roman,Italic"CC-SHEN001-27&amp;C&amp;"Times New Roman,Italic" PROPOSAL PACKAGE FORMS&amp;R&amp;"Times New Roman,Italic"APPENDIX A</oddHeader>
  </headerFooter>
  <rowBreaks count="1" manualBreakCount="1">
    <brk id="4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24"/>
  <sheetViews>
    <sheetView showGridLines="0" view="pageLayout" zoomScale="80" zoomScaleNormal="80" zoomScaleSheetLayoutView="100" zoomScalePageLayoutView="80" workbookViewId="0">
      <selection activeCell="B7" sqref="B7"/>
    </sheetView>
  </sheetViews>
  <sheetFormatPr defaultColWidth="9.26953125" defaultRowHeight="12.5" x14ac:dyDescent="0.25"/>
  <cols>
    <col min="1" max="1" width="29.7265625" style="2" customWidth="1"/>
    <col min="2" max="2" width="70.453125" style="2" customWidth="1"/>
    <col min="3" max="16384" width="9.26953125" style="2"/>
  </cols>
  <sheetData>
    <row r="1" spans="1:132" ht="15.5" x14ac:dyDescent="0.35">
      <c r="A1" s="20" t="s">
        <v>177</v>
      </c>
    </row>
    <row r="3" spans="1:132" x14ac:dyDescent="0.25">
      <c r="A3" s="1" t="s">
        <v>8</v>
      </c>
    </row>
    <row r="5" spans="1:132" customFormat="1" ht="13" x14ac:dyDescent="0.3">
      <c r="A5" s="9" t="s">
        <v>9</v>
      </c>
      <c r="B5" s="1"/>
      <c r="C5" s="2"/>
      <c r="D5" s="2"/>
      <c r="E5" s="2"/>
    </row>
    <row r="6" spans="1:132" customFormat="1" x14ac:dyDescent="0.25">
      <c r="A6" s="18"/>
      <c r="B6" s="2"/>
      <c r="C6" s="2"/>
      <c r="D6" s="2"/>
      <c r="E6" s="2"/>
    </row>
    <row r="7" spans="1:132" customFormat="1" ht="13" x14ac:dyDescent="0.3">
      <c r="A7" s="9" t="s">
        <v>10</v>
      </c>
      <c r="B7" s="97" t="s">
        <v>241</v>
      </c>
      <c r="C7" s="2"/>
      <c r="D7" s="2"/>
      <c r="E7" s="2"/>
    </row>
    <row r="9" spans="1:132" ht="13" x14ac:dyDescent="0.3">
      <c r="A9" s="165" t="s">
        <v>162</v>
      </c>
      <c r="B9" s="42"/>
    </row>
    <row r="10" spans="1:132" s="91" customFormat="1" ht="70.150000000000006" customHeight="1" x14ac:dyDescent="0.25">
      <c r="A10" s="92" t="s">
        <v>17</v>
      </c>
      <c r="B10" s="140" t="s">
        <v>49</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row>
    <row r="11" spans="1:132" ht="13" x14ac:dyDescent="0.3">
      <c r="A11" s="12" t="s">
        <v>167</v>
      </c>
      <c r="B11" s="5"/>
    </row>
    <row r="12" spans="1:132" s="91" customFormat="1" ht="70.150000000000006" customHeight="1" x14ac:dyDescent="0.25">
      <c r="A12" s="92" t="s">
        <v>168</v>
      </c>
      <c r="B12" s="131" t="s">
        <v>205</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row>
    <row r="13" spans="1:132" s="91" customFormat="1" ht="70.150000000000006" customHeight="1" x14ac:dyDescent="0.25">
      <c r="A13" s="92" t="s">
        <v>206</v>
      </c>
      <c r="B13" s="131" t="s">
        <v>207</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row>
    <row r="14" spans="1:132" s="91" customFormat="1" ht="70.150000000000006" customHeight="1" x14ac:dyDescent="0.25">
      <c r="A14" s="138" t="s">
        <v>199</v>
      </c>
      <c r="B14" s="131" t="s">
        <v>208</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row>
    <row r="15" spans="1:132" s="91" customFormat="1" ht="70.150000000000006" customHeight="1" x14ac:dyDescent="0.25">
      <c r="A15" s="92" t="s">
        <v>15</v>
      </c>
      <c r="B15" s="131" t="s">
        <v>207</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row>
    <row r="16" spans="1:132" s="91" customFormat="1" ht="70.150000000000006" customHeight="1" x14ac:dyDescent="0.25">
      <c r="A16" s="92" t="s">
        <v>16</v>
      </c>
      <c r="B16" s="131"/>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row>
    <row r="17" spans="1:132" s="91" customFormat="1" ht="70.150000000000006" customHeight="1" x14ac:dyDescent="0.25">
      <c r="A17" s="138" t="s">
        <v>24</v>
      </c>
      <c r="B17" s="131" t="s">
        <v>207</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row>
    <row r="18" spans="1:132" s="91" customFormat="1" ht="70.150000000000006" customHeight="1" x14ac:dyDescent="0.25">
      <c r="A18" s="138" t="s">
        <v>25</v>
      </c>
      <c r="B18" s="131" t="s">
        <v>207</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row>
    <row r="19" spans="1:132" s="91" customFormat="1" ht="70.150000000000006" customHeight="1" x14ac:dyDescent="0.25">
      <c r="A19" s="92" t="s">
        <v>203</v>
      </c>
      <c r="B19" s="131" t="s">
        <v>207</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row>
    <row r="20" spans="1:132" s="91" customFormat="1" ht="70.150000000000006" customHeight="1" x14ac:dyDescent="0.25">
      <c r="A20" s="138" t="s">
        <v>204</v>
      </c>
      <c r="B20" s="131" t="s">
        <v>207</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row>
    <row r="21" spans="1:132" ht="79.5" customHeight="1" x14ac:dyDescent="0.25">
      <c r="A21" s="93" t="s">
        <v>17</v>
      </c>
      <c r="B21" s="132" t="s">
        <v>49</v>
      </c>
    </row>
    <row r="22" spans="1:132" x14ac:dyDescent="0.25">
      <c r="A22" s="51" t="s">
        <v>27</v>
      </c>
      <c r="B22" s="10"/>
    </row>
    <row r="23" spans="1:132" x14ac:dyDescent="0.25">
      <c r="A23" s="36" t="s">
        <v>51</v>
      </c>
      <c r="B23" s="10"/>
    </row>
    <row r="24" spans="1:132" x14ac:dyDescent="0.25">
      <c r="A24" s="10" t="s">
        <v>179</v>
      </c>
      <c r="B24" s="10"/>
    </row>
  </sheetData>
  <phoneticPr fontId="0" type="noConversion"/>
  <pageMargins left="0.75" right="0.75" top="1" bottom="1" header="0.5" footer="0.5"/>
  <pageSetup scale="89" fitToHeight="0" orientation="portrait" r:id="rId1"/>
  <headerFooter alignWithMargins="0">
    <oddHeader>&amp;L&amp;"Times New Roman,Italic"CC-SHEN001-27&amp;C&amp;"Times New Roman,Italic" PROPOSAL PACKAGE FORMS&amp;R&amp;"Times New Roman,Italic"APPENDIX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view="pageLayout" zoomScale="80" zoomScaleNormal="80" zoomScaleSheetLayoutView="100" zoomScalePageLayoutView="80" workbookViewId="0">
      <selection activeCell="B7" sqref="B7"/>
    </sheetView>
  </sheetViews>
  <sheetFormatPr defaultColWidth="9.26953125" defaultRowHeight="12.5" x14ac:dyDescent="0.25"/>
  <cols>
    <col min="1" max="1" width="24.7265625" customWidth="1"/>
    <col min="2" max="2" width="52.54296875" customWidth="1"/>
    <col min="3" max="3" width="1.7265625" customWidth="1"/>
    <col min="4" max="4" width="20" customWidth="1"/>
    <col min="5" max="5" width="3" customWidth="1"/>
  </cols>
  <sheetData>
    <row r="1" spans="1:5" s="2" customFormat="1" ht="15.5" x14ac:dyDescent="0.35">
      <c r="A1" s="20" t="s">
        <v>180</v>
      </c>
      <c r="B1" s="29"/>
      <c r="C1" s="29"/>
      <c r="D1" s="29"/>
      <c r="E1" s="29"/>
    </row>
    <row r="2" spans="1:5" s="2" customFormat="1" ht="15.5" x14ac:dyDescent="0.35">
      <c r="A2" s="20"/>
      <c r="B2" s="29"/>
      <c r="C2" s="29"/>
      <c r="D2" s="29"/>
      <c r="E2" s="29"/>
    </row>
    <row r="3" spans="1:5" x14ac:dyDescent="0.25">
      <c r="A3" s="98" t="s">
        <v>8</v>
      </c>
      <c r="B3" s="29"/>
      <c r="C3" s="29"/>
      <c r="D3" s="29"/>
      <c r="E3" s="69"/>
    </row>
    <row r="4" spans="1:5" x14ac:dyDescent="0.25">
      <c r="A4" s="29"/>
      <c r="B4" s="29"/>
      <c r="C4" s="29"/>
      <c r="D4" s="29"/>
      <c r="E4" s="69"/>
    </row>
    <row r="5" spans="1:5" ht="13" x14ac:dyDescent="0.3">
      <c r="A5" s="9" t="s">
        <v>9</v>
      </c>
      <c r="B5" s="98"/>
      <c r="C5" s="29"/>
      <c r="D5" s="29"/>
      <c r="E5" s="69"/>
    </row>
    <row r="6" spans="1:5" x14ac:dyDescent="0.25">
      <c r="A6" s="99"/>
      <c r="B6" s="29"/>
      <c r="C6" s="29"/>
      <c r="D6" s="29"/>
      <c r="E6" s="69"/>
    </row>
    <row r="7" spans="1:5" ht="13" x14ac:dyDescent="0.3">
      <c r="A7" s="9" t="s">
        <v>10</v>
      </c>
      <c r="B7" s="25" t="s">
        <v>241</v>
      </c>
      <c r="C7" s="29"/>
      <c r="D7" s="29"/>
      <c r="E7" s="69"/>
    </row>
    <row r="8" spans="1:5" x14ac:dyDescent="0.25">
      <c r="A8" s="29"/>
      <c r="B8" s="29"/>
      <c r="C8" s="29"/>
      <c r="D8" s="29"/>
      <c r="E8" s="69"/>
    </row>
    <row r="9" spans="1:5" ht="13" x14ac:dyDescent="0.3">
      <c r="A9" s="12" t="s">
        <v>181</v>
      </c>
      <c r="B9" s="11"/>
      <c r="C9" s="12"/>
      <c r="D9" s="11"/>
      <c r="E9" s="69"/>
    </row>
    <row r="10" spans="1:5" ht="13" x14ac:dyDescent="0.3">
      <c r="A10" s="4"/>
      <c r="B10" s="29"/>
      <c r="C10" s="29"/>
      <c r="D10" s="29"/>
      <c r="E10" s="69"/>
    </row>
    <row r="11" spans="1:5" x14ac:dyDescent="0.25">
      <c r="A11" s="29"/>
      <c r="B11" s="94" t="s">
        <v>221</v>
      </c>
      <c r="C11" s="29"/>
      <c r="D11" s="68"/>
      <c r="E11" s="69"/>
    </row>
    <row r="12" spans="1:5" x14ac:dyDescent="0.25">
      <c r="A12" s="29"/>
      <c r="B12" s="13" t="s">
        <v>15</v>
      </c>
      <c r="C12" s="29"/>
      <c r="D12" s="68"/>
      <c r="E12" s="69"/>
    </row>
    <row r="13" spans="1:5" x14ac:dyDescent="0.25">
      <c r="A13" s="29"/>
      <c r="B13" s="13" t="s">
        <v>21</v>
      </c>
      <c r="C13" s="29"/>
      <c r="D13" s="68"/>
      <c r="E13" s="69"/>
    </row>
    <row r="14" spans="1:5" x14ac:dyDescent="0.25">
      <c r="A14" s="29"/>
      <c r="B14" s="13" t="s">
        <v>16</v>
      </c>
      <c r="C14" s="29"/>
      <c r="D14" s="68"/>
      <c r="E14" s="69"/>
    </row>
    <row r="15" spans="1:5" x14ac:dyDescent="0.25">
      <c r="A15" s="29"/>
      <c r="B15" s="13" t="s">
        <v>25</v>
      </c>
      <c r="C15" s="29"/>
      <c r="D15" s="68"/>
      <c r="E15" s="69"/>
    </row>
    <row r="16" spans="1:5" x14ac:dyDescent="0.25">
      <c r="A16" s="29"/>
      <c r="B16" s="13" t="s">
        <v>17</v>
      </c>
      <c r="C16" s="29"/>
      <c r="D16" s="68"/>
      <c r="E16" s="69"/>
    </row>
    <row r="17" spans="1:5" x14ac:dyDescent="0.25">
      <c r="A17" s="29"/>
      <c r="B17" s="13" t="s">
        <v>17</v>
      </c>
      <c r="C17" s="69"/>
      <c r="D17" s="68"/>
      <c r="E17" s="69"/>
    </row>
    <row r="18" spans="1:5" x14ac:dyDescent="0.25">
      <c r="A18" s="29"/>
      <c r="B18" s="29"/>
      <c r="C18" s="29"/>
      <c r="D18" s="122"/>
      <c r="E18" s="69"/>
    </row>
    <row r="19" spans="1:5" ht="13" x14ac:dyDescent="0.3">
      <c r="A19" s="19"/>
      <c r="B19" s="32" t="s">
        <v>182</v>
      </c>
      <c r="C19" s="9"/>
      <c r="D19" s="143">
        <f>SUM(D11:D17)</f>
        <v>0</v>
      </c>
      <c r="E19" s="69"/>
    </row>
    <row r="20" spans="1:5" x14ac:dyDescent="0.25">
      <c r="A20" s="96"/>
      <c r="B20" s="96"/>
      <c r="C20" s="96"/>
      <c r="D20" s="96"/>
      <c r="E20" s="69"/>
    </row>
    <row r="21" spans="1:5" s="2" customFormat="1" x14ac:dyDescent="0.25">
      <c r="A21" s="51" t="s">
        <v>27</v>
      </c>
      <c r="B21" s="101"/>
      <c r="C21" s="101"/>
      <c r="D21" s="101"/>
      <c r="E21" s="29"/>
    </row>
    <row r="22" spans="1:5" s="2" customFormat="1" x14ac:dyDescent="0.25">
      <c r="A22" s="95" t="s">
        <v>242</v>
      </c>
      <c r="B22" s="95"/>
      <c r="C22" s="95"/>
      <c r="D22" s="95"/>
      <c r="E22" s="29"/>
    </row>
    <row r="23" spans="1:5" s="2" customFormat="1" x14ac:dyDescent="0.25">
      <c r="A23" s="95" t="s">
        <v>243</v>
      </c>
      <c r="B23" s="95"/>
      <c r="C23" s="95"/>
      <c r="D23" s="95"/>
      <c r="E23" s="29"/>
    </row>
    <row r="24" spans="1:5" s="2" customFormat="1" x14ac:dyDescent="0.25">
      <c r="A24" s="95" t="s">
        <v>183</v>
      </c>
      <c r="B24" s="95"/>
      <c r="C24" s="95"/>
      <c r="D24" s="95"/>
      <c r="E24" s="29"/>
    </row>
    <row r="25" spans="1:5" s="2" customFormat="1" x14ac:dyDescent="0.25">
      <c r="A25" s="95"/>
      <c r="B25" s="95"/>
      <c r="C25" s="95"/>
      <c r="D25" s="95"/>
      <c r="E25" s="29"/>
    </row>
    <row r="26" spans="1:5" s="10" customFormat="1" x14ac:dyDescent="0.25">
      <c r="A26" s="31" t="s">
        <v>184</v>
      </c>
      <c r="B26" s="31"/>
      <c r="C26" s="31"/>
      <c r="D26" s="31"/>
      <c r="E26" s="103"/>
    </row>
    <row r="27" spans="1:5" s="10" customFormat="1" x14ac:dyDescent="0.25">
      <c r="A27" s="31" t="s">
        <v>29</v>
      </c>
      <c r="B27" s="31"/>
      <c r="C27" s="31"/>
      <c r="D27" s="31"/>
      <c r="E27" s="103"/>
    </row>
    <row r="28" spans="1:5" s="10" customFormat="1" x14ac:dyDescent="0.25">
      <c r="A28" s="31"/>
      <c r="B28" s="31"/>
      <c r="C28" s="31"/>
      <c r="D28" s="31"/>
      <c r="E28" s="103"/>
    </row>
    <row r="29" spans="1:5" s="10" customFormat="1" x14ac:dyDescent="0.25">
      <c r="A29" s="31" t="s">
        <v>185</v>
      </c>
      <c r="B29" s="31"/>
      <c r="C29" s="31"/>
      <c r="D29" s="31"/>
      <c r="E29" s="103"/>
    </row>
    <row r="30" spans="1:5" s="10" customFormat="1" x14ac:dyDescent="0.25">
      <c r="A30" s="31"/>
      <c r="B30" s="31"/>
      <c r="C30" s="31"/>
      <c r="D30" s="31"/>
      <c r="E30" s="103"/>
    </row>
    <row r="31" spans="1:5" s="10" customFormat="1" x14ac:dyDescent="0.25">
      <c r="A31" s="31" t="s">
        <v>186</v>
      </c>
      <c r="B31" s="31"/>
      <c r="C31" s="31"/>
      <c r="D31" s="31"/>
      <c r="E31" s="103"/>
    </row>
    <row r="32" spans="1:5" s="10" customFormat="1" x14ac:dyDescent="0.25">
      <c r="A32" s="31"/>
      <c r="B32" s="31"/>
      <c r="C32" s="31"/>
      <c r="D32" s="31"/>
      <c r="E32" s="103"/>
    </row>
    <row r="33" spans="1:5" s="10" customFormat="1" x14ac:dyDescent="0.25">
      <c r="A33" s="31" t="s">
        <v>187</v>
      </c>
      <c r="B33" s="31"/>
      <c r="C33" s="31"/>
      <c r="D33" s="31"/>
      <c r="E33" s="103"/>
    </row>
    <row r="34" spans="1:5" s="10" customFormat="1" x14ac:dyDescent="0.25">
      <c r="A34" s="31"/>
      <c r="B34" s="31"/>
      <c r="C34" s="31"/>
      <c r="D34" s="31"/>
      <c r="E34" s="103"/>
    </row>
    <row r="35" spans="1:5" s="10" customFormat="1" x14ac:dyDescent="0.25">
      <c r="A35" s="31" t="s">
        <v>188</v>
      </c>
      <c r="B35" s="31"/>
      <c r="C35" s="31"/>
      <c r="D35" s="31"/>
      <c r="E35" s="103"/>
    </row>
    <row r="36" spans="1:5" s="10" customFormat="1" x14ac:dyDescent="0.25">
      <c r="A36" s="10" t="s">
        <v>189</v>
      </c>
      <c r="E36" s="103"/>
    </row>
    <row r="37" spans="1:5" x14ac:dyDescent="0.25">
      <c r="A37" s="21"/>
      <c r="B37" s="21"/>
      <c r="C37" s="21"/>
      <c r="D37" s="21"/>
    </row>
  </sheetData>
  <pageMargins left="0.75" right="0.75" top="1" bottom="1" header="0.5" footer="0.5"/>
  <pageSetup scale="89" fitToHeight="0" orientation="portrait" r:id="rId1"/>
  <headerFooter alignWithMargins="0">
    <oddHeader xml:space="preserve">&amp;L&amp;"Times New Roman,Italic"CC-SHEN001-27&amp;C&amp;"Times New Roman,Italic" PROPOSAL PACKAGE FORMS&amp;R&amp;"Times New Roman,Italic"APPENDIX A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AED339F883774ABB16690909C6E298" ma:contentTypeVersion="4" ma:contentTypeDescription="Create a new document." ma:contentTypeScope="" ma:versionID="ac061d1a33f6299a270eef8e23711050">
  <xsd:schema xmlns:xsd="http://www.w3.org/2001/XMLSchema" xmlns:xs="http://www.w3.org/2001/XMLSchema" xmlns:p="http://schemas.microsoft.com/office/2006/metadata/properties" xmlns:ns2="2ce9cb14-a3aa-4de2-a21e-df7f1ca65957" targetNamespace="http://schemas.microsoft.com/office/2006/metadata/properties" ma:root="true" ma:fieldsID="4725cfc9cd64b4af245ac1af0c58d885" ns2:_="">
    <xsd:import namespace="2ce9cb14-a3aa-4de2-a21e-df7f1ca659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9cb14-a3aa-4de2-a21e-df7f1ca65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DC10-222D-4ECA-8869-327DACF678AB}">
  <ds:schemaRefs>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2ce9cb14-a3aa-4de2-a21e-df7f1ca65957"/>
    <ds:schemaRef ds:uri="http://schemas.microsoft.com/office/infopath/2007/PartnerControls"/>
    <ds:schemaRef ds:uri="http://purl.org/dc/dcmitype/"/>
    <ds:schemaRef ds:uri="http://www.w3.org/XML/1998/namespace"/>
  </ds:schemaRefs>
</ds:datastoreItem>
</file>

<file path=customXml/itemProps2.xml><?xml version="1.0" encoding="utf-8"?>
<ds:datastoreItem xmlns:ds="http://schemas.openxmlformats.org/officeDocument/2006/customXml" ds:itemID="{111AC698-19F9-46C3-9EEB-A896A19B0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9cb14-a3aa-4de2-a21e-df7f1ca659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Kimmitt, Greg</cp:lastModifiedBy>
  <cp:revision/>
  <dcterms:created xsi:type="dcterms:W3CDTF">2004-02-19T17:21:24Z</dcterms:created>
  <dcterms:modified xsi:type="dcterms:W3CDTF">2025-05-28T19:18:17Z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0x010100CDAED339F883774ABB16690909C6E298</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_ExtendedDescription">
    <vt:lpwstr/>
  </property>
</Properties>
</file>