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activeTab="2"/>
  </bookViews>
  <sheets>
    <sheet name="Instructions" sheetId="29" r:id="rId1"/>
    <sheet name="Notices" sheetId="30" r:id="rId2"/>
    <sheet name="Concessioner Info" sheetId="27" r:id="rId3"/>
    <sheet name="N" sheetId="17" r:id="rId4"/>
    <sheet name="O" sheetId="18" r:id="rId5"/>
    <sheet name="R" sheetId="22" r:id="rId6"/>
    <sheet name="backup--&gt;" sheetId="24" state="hidden" r:id="rId7"/>
    <sheet name="lookups" sheetId="23" state="hidden" r:id="rId8"/>
  </sheets>
  <definedNames>
    <definedName name="_xlnm.Print_Titles" localSheetId="3">N!$A:$C,N!$1:$4</definedName>
  </definedNames>
  <calcPr calcId="152511"/>
</workbook>
</file>

<file path=xl/calcChain.xml><?xml version="1.0" encoding="utf-8"?>
<calcChain xmlns="http://schemas.openxmlformats.org/spreadsheetml/2006/main">
  <c r="H1" i="22" l="1"/>
  <c r="F1" i="18"/>
  <c r="E1" i="17"/>
  <c r="F1" i="27"/>
  <c r="G1" i="17" l="1"/>
  <c r="I1" i="17" s="1"/>
  <c r="A1" i="27" l="1"/>
  <c r="B1" i="22" l="1"/>
  <c r="B1" i="18"/>
  <c r="B1" i="17"/>
  <c r="E43" i="17" l="1"/>
  <c r="F43" i="17"/>
  <c r="G43" i="17"/>
  <c r="H43" i="17"/>
  <c r="I43" i="17"/>
  <c r="D43" i="17"/>
  <c r="E38" i="17"/>
  <c r="E35" i="17"/>
  <c r="F35" i="17"/>
  <c r="F38" i="17" s="1"/>
  <c r="G35" i="17"/>
  <c r="G38" i="17" s="1"/>
  <c r="H35" i="17"/>
  <c r="H38" i="17" s="1"/>
  <c r="I35" i="17"/>
  <c r="I38" i="17" s="1"/>
  <c r="D35" i="17"/>
  <c r="D38" i="17" s="1"/>
  <c r="E28" i="17"/>
  <c r="E30" i="17" s="1"/>
  <c r="F28" i="17"/>
  <c r="F30" i="17" s="1"/>
  <c r="G28" i="17"/>
  <c r="G30" i="17" s="1"/>
  <c r="H28" i="17"/>
  <c r="H30" i="17" s="1"/>
  <c r="I28" i="17"/>
  <c r="I30" i="17" s="1"/>
  <c r="D28" i="17"/>
  <c r="D30" i="17" s="1"/>
  <c r="E22" i="17"/>
  <c r="F22" i="17"/>
  <c r="G22" i="17"/>
  <c r="H22" i="17"/>
  <c r="I22" i="17"/>
  <c r="D22" i="17"/>
  <c r="E9" i="17"/>
  <c r="E11" i="17" s="1"/>
  <c r="E13" i="17" s="1"/>
  <c r="F9" i="17"/>
  <c r="F11" i="17" s="1"/>
  <c r="F13" i="17" s="1"/>
  <c r="G9" i="17"/>
  <c r="G11" i="17" s="1"/>
  <c r="G13" i="17" s="1"/>
  <c r="H9" i="17"/>
  <c r="H11" i="17" s="1"/>
  <c r="H13" i="17" s="1"/>
  <c r="I9" i="17"/>
  <c r="I11" i="17" s="1"/>
  <c r="I13" i="17" s="1"/>
  <c r="D9" i="17"/>
  <c r="D11" i="17" s="1"/>
  <c r="D13" i="17" s="1"/>
  <c r="C42" i="17"/>
  <c r="C41" i="17"/>
  <c r="C37" i="17"/>
  <c r="C34" i="17"/>
  <c r="C33" i="17"/>
  <c r="C29" i="17"/>
  <c r="C27" i="17"/>
  <c r="C26" i="17"/>
  <c r="C25" i="17"/>
  <c r="C18" i="17"/>
  <c r="C19" i="17"/>
  <c r="C20" i="17"/>
  <c r="C21" i="17"/>
  <c r="C17" i="17"/>
  <c r="C14" i="17"/>
  <c r="C13" i="17" l="1"/>
  <c r="C22" i="17"/>
  <c r="C43" i="17"/>
  <c r="C38" i="17"/>
  <c r="C35" i="17"/>
  <c r="C30" i="17"/>
  <c r="C28" i="17"/>
  <c r="E43" i="18"/>
</calcChain>
</file>

<file path=xl/sharedStrings.xml><?xml version="1.0" encoding="utf-8"?>
<sst xmlns="http://schemas.openxmlformats.org/spreadsheetml/2006/main" count="137" uniqueCount="120">
  <si>
    <t/>
  </si>
  <si>
    <t>Other</t>
  </si>
  <si>
    <t>B</t>
  </si>
  <si>
    <t>C</t>
  </si>
  <si>
    <t>A</t>
  </si>
  <si>
    <t>D</t>
  </si>
  <si>
    <t>E</t>
  </si>
  <si>
    <t>F</t>
  </si>
  <si>
    <t>G</t>
  </si>
  <si>
    <t>I</t>
  </si>
  <si>
    <t>L</t>
  </si>
  <si>
    <t>M</t>
  </si>
  <si>
    <t>Total All Columns</t>
  </si>
  <si>
    <t>Title</t>
  </si>
  <si>
    <t>CALCULATION OF ANNUAL SPECIAL ACCOUNT CONTRIBUTION</t>
  </si>
  <si>
    <t>Account Description (CIA, GIA, Campground, etc.)</t>
  </si>
  <si>
    <t>Calculation Method (Flat Fee, Percentage, or Mixed)</t>
  </si>
  <si>
    <t>Dollar Amount (If Stated in the Authorization)</t>
  </si>
  <si>
    <t>Gross Receipts Pursuant to Account</t>
  </si>
  <si>
    <t>Less - Adjustments to Gross Receipts</t>
  </si>
  <si>
    <t>Gross Receipts Subject to Fee Calculation</t>
  </si>
  <si>
    <t>Special Account Percentage of Gross Receipts</t>
  </si>
  <si>
    <t>Amount Due to Special Account for Percentage Fee</t>
  </si>
  <si>
    <t>SPECIAL ACCOUNT COMBINED RECONCILIATION</t>
  </si>
  <si>
    <t>Balance in Special Account from Prior Year</t>
  </si>
  <si>
    <t>Plus: Current Year Deposits</t>
  </si>
  <si>
    <t>Less: Current Year Expenditures</t>
  </si>
  <si>
    <t>Plus: Current Year Interest</t>
  </si>
  <si>
    <t>Less: Current Year Bank Charges</t>
  </si>
  <si>
    <t xml:space="preserve">Balance in Special Account at Year End </t>
  </si>
  <si>
    <t>ALLOCATION OF YEAR END BALANCE</t>
  </si>
  <si>
    <t>Total Encumbered Project Amount</t>
  </si>
  <si>
    <t>Total Unencumbered Balance</t>
  </si>
  <si>
    <t>Total Encumbered and Unencumbered Amount</t>
  </si>
  <si>
    <t>DEPOSIT RECONCILIATION</t>
  </si>
  <si>
    <t>Deposits for Prior Year Liabilities</t>
  </si>
  <si>
    <t>Deposits for Current Year Liabilities</t>
  </si>
  <si>
    <t>Total Deposits Made in Current Year</t>
  </si>
  <si>
    <t>Accrued Liability not yet Deposited for Current Year</t>
  </si>
  <si>
    <t xml:space="preserve">Accrued Amount Due to Special Account for the Current Year </t>
  </si>
  <si>
    <t>EXPENDITURES RECONCILIATION</t>
  </si>
  <si>
    <t>Expenditures for Prior Year Liabilities</t>
  </si>
  <si>
    <t>Expenditures for Current Year Liabilities</t>
  </si>
  <si>
    <t>Total Expenditures</t>
  </si>
  <si>
    <t>Project Number</t>
  </si>
  <si>
    <t>Special Account Name</t>
  </si>
  <si>
    <t>Project Description</t>
  </si>
  <si>
    <t>Current Year Expenditures</t>
  </si>
  <si>
    <t>Estimated Percent Complete</t>
  </si>
  <si>
    <t>TOTAL SPECIAL ACCOUNT PROJECT EXPENDITURES</t>
  </si>
  <si>
    <t>Type</t>
  </si>
  <si>
    <t>Location</t>
  </si>
  <si>
    <t>Amount Collected</t>
  </si>
  <si>
    <t>Approved Amount</t>
  </si>
  <si>
    <t>Over/Under</t>
  </si>
  <si>
    <t>Notes</t>
  </si>
  <si>
    <t>(Account Description)</t>
  </si>
  <si>
    <t>(Calculation Method)</t>
  </si>
  <si>
    <t>(Describe Other Method)</t>
  </si>
  <si>
    <t>(List Encumbered Project and Amount)</t>
  </si>
  <si>
    <t>Schedule N, Calculation Method</t>
  </si>
  <si>
    <t>Flat Fee</t>
  </si>
  <si>
    <t>Percentage</t>
  </si>
  <si>
    <t>Mixed</t>
  </si>
  <si>
    <t>Schedule K, Type</t>
  </si>
  <si>
    <t>P</t>
  </si>
  <si>
    <t>AFR Reference*</t>
  </si>
  <si>
    <t>*Identify which Schedule(s) and Line(s) each add-on or pass-through is Reported on in the AFR</t>
  </si>
  <si>
    <t>Concessioner ID</t>
  </si>
  <si>
    <t>Park Unit</t>
  </si>
  <si>
    <t>TABLE OF CONTENTS</t>
  </si>
  <si>
    <t>COMPLETE THE CERTICATION BELOW IF YOU ARE  THE CONCESSIONER AND COMPLETED THE ANNUAL FINANCIAL REPORT</t>
  </si>
  <si>
    <t>COMPLETE THE CERTIFICATION IF YOU ARE A CPA WHO HAS EITHER COMPILED, REVIEWED OR AUDITED THE CONCESSIONER'S FINANCIAL STATEMENTS AND HAVE COMPLETED THE ANNUAL FINANCIAL REPORT.</t>
  </si>
  <si>
    <t>By typing my name in the box below, I certify that I have been authorized to complete and submit this report on behalf of the concessioner.  This report has been completed and prepared under my supervision using data/information from the company's compiled/reviewed/audited financial statements and/or other financial records and to the best of my knowledge and belief is a true, correct, and complete report.</t>
  </si>
  <si>
    <t>Schedule R - Add-On Reconciliation</t>
  </si>
  <si>
    <t>Type of Entity</t>
  </si>
  <si>
    <t>Telephone</t>
  </si>
  <si>
    <t>Concessioner Name</t>
  </si>
  <si>
    <t>Contract or Permit Number</t>
  </si>
  <si>
    <t>Effective Date</t>
  </si>
  <si>
    <t>Expiration Date</t>
  </si>
  <si>
    <t xml:space="preserve">For the Period from: </t>
  </si>
  <si>
    <t xml:space="preserve">to: </t>
  </si>
  <si>
    <t>Concessioner Info, Type of Entity</t>
  </si>
  <si>
    <t>S Corporation</t>
  </si>
  <si>
    <t>B Corporation</t>
  </si>
  <si>
    <t>Limited Liability Company</t>
  </si>
  <si>
    <t>Partnership</t>
  </si>
  <si>
    <t>Sole Proprietorship</t>
  </si>
  <si>
    <t>Name of Person Responsible for Report Information</t>
  </si>
  <si>
    <t>Date</t>
  </si>
  <si>
    <t>ANNUAL FINANCIAL STATEMENT CERTIFICATION (Either one or both of the certifications below may be completed)</t>
  </si>
  <si>
    <t>CONCESSIONER CONTACT INFORMATION</t>
  </si>
  <si>
    <t>Mailing Address</t>
  </si>
  <si>
    <t>Email Address</t>
  </si>
  <si>
    <t>INSTRUCTIONS FOR COMPLETING THE ANNUAL FINANCIAL REPORT</t>
  </si>
  <si>
    <t>For help, email afr_submission@nps.gov</t>
  </si>
  <si>
    <t>Use the tab key or arrow keys to move through the cells in each worksheet.</t>
  </si>
  <si>
    <t>The signature(s) on the Concessioner Info worksheet should be typed rather than written.</t>
  </si>
  <si>
    <t>Accrued Amount Due to Special Account for the Current Year (Carry to Schedule A, Line 10)</t>
  </si>
  <si>
    <t>Current Year Special Account Expenditures (Schedule O, Line 40)</t>
  </si>
  <si>
    <t xml:space="preserve">By typing my name below, I certify that I am authorized to complete and submit this report.  This report has been examined by me and to the best of my knowledge and belief is a true, correct, and complete report. </t>
  </si>
  <si>
    <t>City</t>
  </si>
  <si>
    <t>State</t>
  </si>
  <si>
    <t>Zip Code</t>
  </si>
  <si>
    <t>C Corporation</t>
  </si>
  <si>
    <t>Schedule N - Special Account Annual Reconciliation</t>
  </si>
  <si>
    <t>Schedule O - Special Account Project Expenditures</t>
  </si>
  <si>
    <t>Enter your financial information in the dark grey cells on each of the following worksheets. Cells not highlighted in dark grey are automatically calculated and should not be changed.</t>
  </si>
  <si>
    <t>Do not enter zeroes, NA, dashes or anything else in cells which are not applicable to your operation. Leave these cells blank.</t>
  </si>
  <si>
    <t>To move a comment box, place the cursor on the comment box, left click and hold, then drag the comment box to to another place on the screen.</t>
  </si>
  <si>
    <t>Manually enter the correct concessioner ID. Concessioner ID's take the form ABCD-###, where ABCD represents the alphanumeric code for the park and the numbers are a contract number.</t>
  </si>
  <si>
    <t>In the "Type of Entity" area on the Concessioner Information worksheet, make the appropriate selection using the dropdown menu.</t>
  </si>
  <si>
    <t>NOTICES</t>
  </si>
  <si>
    <t>PRIVACY ACT STATEMENT</t>
  </si>
  <si>
    <t>PAPERWORK REDUCTION ACT STATEMENT</t>
  </si>
  <si>
    <t>We collect this information under the authority of Title IV of the National Parks Omnibus Management Act of 1998 (Pub. L. 105–391).  We use this information to determine the franchise fees of the concessioner.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</si>
  <si>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</si>
  <si>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r>
      <rPr>
        <b/>
        <sz val="10"/>
        <color theme="1"/>
        <rFont val="Arial"/>
        <family val="2"/>
      </rPr>
      <t>Authority:</t>
    </r>
    <r>
      <rPr>
        <sz val="10"/>
        <color theme="1"/>
        <rFont val="Arial"/>
        <family val="2"/>
      </rPr>
      <t xml:space="preserve">  16 U.S.C. 5966, Commercial Use Authorizations.
</t>
    </r>
    <r>
      <rPr>
        <b/>
        <sz val="10"/>
        <color theme="1"/>
        <rFont val="Arial"/>
        <family val="2"/>
      </rPr>
      <t>Purpose:</t>
    </r>
    <r>
      <rPr>
        <sz val="10"/>
        <color theme="1"/>
        <rFont val="Arial"/>
        <family val="2"/>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color theme="1"/>
        <rFont val="Arial"/>
        <family val="2"/>
      </rPr>
      <t>Routine Uses:</t>
    </r>
    <r>
      <rPr>
        <sz val="10"/>
        <color theme="1"/>
        <rFont val="Arial"/>
        <family val="2"/>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color theme="1"/>
        <rFont val="Arial"/>
        <family val="2"/>
      </rPr>
      <t>Disclosure:</t>
    </r>
    <r>
      <rPr>
        <sz val="10"/>
        <color theme="1"/>
        <rFont val="Arial"/>
        <family val="2"/>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</si>
  <si>
    <t>We estimate that it will take you 2 hours to complete this form, including time to review instructions, gather and maintain data, and complete and review the form.  You may send comments on the burden estimate or any aspect of this form to the Information Collection Clearance Officer, National Park Service, 12201 Sunrise Valley Drive, Mail Stop 242, Reston, VA  20192.  Please do not send your completed form to this address.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</si>
</sst>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6" formatCode="&quot;$&quot;#,##0"/>
  </numFmts>
  <fonts count="7"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theme="1"/>
      <name val="Arial"/>
      <family val="2"/>
    </font>
    <font>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24994659260841701"/>
        <bgColor indexed="64"/>
      </patternFill>
    </fill>
    <fill>
      <patternFill patternType="solid">
        <fgColor rgb="FFFFFF9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66">
    <xf numFmtId="0" fontId="0" fillId="0" borderId="0" xfId="0"/>
    <xf numFmtId="0" fontId="1" fillId="0" borderId="0" xfId="0" applyFont="1"/>
    <xf numFmtId="0" fontId="2" fillId="0" borderId="0" xfId="0" applyFont="1"/>
    <xf numFmtId="0" fontId="2" fillId="0" borderId="0" xfId="0" applyFont="1" applyAlignment="1">
      <alignment vertical="top" wrapText="1"/>
    </xf>
    <xf numFmtId="0" fontId="2" fillId="2" borderId="0" xfId="0" applyFont="1" applyFill="1" applyAlignment="1">
      <alignment vertical="top" wrapText="1"/>
    </xf>
    <xf numFmtId="0" fontId="3" fillId="0" borderId="0" xfId="0" applyFont="1"/>
    <xf numFmtId="0" fontId="2" fillId="0" borderId="0" xfId="0" applyFont="1" applyAlignment="1">
      <alignment horizontal="right"/>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center" wrapText="1"/>
    </xf>
    <xf numFmtId="0" fontId="2" fillId="0" borderId="4" xfId="0" applyFont="1" applyBorder="1"/>
    <xf numFmtId="0" fontId="2" fillId="0" borderId="0" xfId="0" applyFont="1" applyAlignment="1">
      <alignment wrapText="1"/>
    </xf>
    <xf numFmtId="0" fontId="2" fillId="0" borderId="1" xfId="0" applyFont="1" applyBorder="1" applyAlignment="1">
      <alignment horizontal="center"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0" xfId="0" applyFont="1" applyFill="1" applyAlignment="1">
      <alignment vertical="top" wrapText="1"/>
    </xf>
    <xf numFmtId="0" fontId="2" fillId="0" borderId="2" xfId="0" applyFont="1" applyBorder="1" applyAlignment="1"/>
    <xf numFmtId="0" fontId="2" fillId="0" borderId="4" xfId="0" applyFont="1" applyBorder="1" applyAlignment="1"/>
    <xf numFmtId="0" fontId="3" fillId="0" borderId="0" xfId="0" applyFont="1" applyAlignment="1"/>
    <xf numFmtId="0" fontId="2" fillId="0" borderId="0" xfId="0" applyFont="1" applyAlignment="1">
      <alignment horizontal="left"/>
    </xf>
    <xf numFmtId="0" fontId="2" fillId="0" borderId="0" xfId="0" applyFont="1" applyAlignment="1">
      <alignment horizontal="left" vertical="top" wrapText="1"/>
    </xf>
    <xf numFmtId="0" fontId="4" fillId="2" borderId="0" xfId="0" applyFont="1" applyFill="1" applyAlignment="1">
      <alignment vertical="top" wrapText="1"/>
    </xf>
    <xf numFmtId="0" fontId="2" fillId="2" borderId="7" xfId="0" applyFont="1" applyFill="1" applyBorder="1" applyAlignment="1">
      <alignment vertical="top" wrapText="1"/>
    </xf>
    <xf numFmtId="0" fontId="3" fillId="0" borderId="2" xfId="0" applyFont="1" applyBorder="1"/>
    <xf numFmtId="0" fontId="3" fillId="0" borderId="3" xfId="0" applyFont="1" applyBorder="1" applyAlignment="1">
      <alignment horizontal="right"/>
    </xf>
    <xf numFmtId="0" fontId="3" fillId="0" borderId="2" xfId="0" applyNumberFormat="1" applyFont="1" applyBorder="1"/>
    <xf numFmtId="0" fontId="2" fillId="0" borderId="4" xfId="0" applyFont="1" applyBorder="1" applyAlignment="1">
      <alignment vertical="top" wrapText="1"/>
    </xf>
    <xf numFmtId="0" fontId="2" fillId="0" borderId="9" xfId="0" applyFont="1" applyBorder="1"/>
    <xf numFmtId="0" fontId="3" fillId="0" borderId="0" xfId="0" applyFont="1" applyAlignment="1">
      <alignment horizontal="center"/>
    </xf>
    <xf numFmtId="0" fontId="5" fillId="0" borderId="0" xfId="0" applyFont="1" applyAlignment="1">
      <alignment horizontal="center"/>
    </xf>
    <xf numFmtId="0" fontId="6" fillId="0" borderId="0" xfId="0" applyFont="1"/>
    <xf numFmtId="0" fontId="6" fillId="0" borderId="0" xfId="0" applyFont="1" applyAlignment="1">
      <alignment vertical="top" wrapText="1"/>
    </xf>
    <xf numFmtId="0" fontId="5" fillId="0" borderId="0" xfId="0" applyFont="1" applyAlignment="1">
      <alignment horizontal="center"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center"/>
    </xf>
    <xf numFmtId="0" fontId="2" fillId="0" borderId="0" xfId="0" applyFont="1" applyAlignment="1">
      <alignment horizontal="center"/>
    </xf>
    <xf numFmtId="164" fontId="2" fillId="3" borderId="1" xfId="0" applyNumberFormat="1" applyFont="1" applyFill="1" applyBorder="1" applyAlignment="1" applyProtection="1">
      <alignment vertical="top" wrapText="1"/>
      <protection locked="0"/>
    </xf>
    <xf numFmtId="0" fontId="2" fillId="3" borderId="2" xfId="0" applyFont="1" applyFill="1" applyBorder="1" applyAlignment="1" applyProtection="1">
      <alignment vertical="top" wrapText="1"/>
      <protection locked="0"/>
    </xf>
    <xf numFmtId="0" fontId="2" fillId="2" borderId="4" xfId="0" applyFont="1" applyFill="1" applyBorder="1" applyAlignment="1" applyProtection="1">
      <alignment vertical="top" wrapText="1"/>
      <protection locked="0"/>
    </xf>
    <xf numFmtId="0" fontId="2" fillId="2" borderId="3" xfId="0" applyFont="1" applyFill="1" applyBorder="1" applyAlignment="1" applyProtection="1">
      <alignment vertical="top" wrapText="1"/>
      <protection locked="0"/>
    </xf>
    <xf numFmtId="0" fontId="2" fillId="3" borderId="1" xfId="0" applyFont="1" applyFill="1" applyBorder="1" applyAlignment="1" applyProtection="1">
      <alignment vertical="top" wrapText="1"/>
      <protection locked="0"/>
    </xf>
    <xf numFmtId="0" fontId="2" fillId="3" borderId="2"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2" fillId="2" borderId="3" xfId="0" applyFont="1" applyFill="1" applyBorder="1" applyAlignment="1" applyProtection="1">
      <alignment horizontal="center" vertical="top" wrapText="1"/>
      <protection locked="0"/>
    </xf>
    <xf numFmtId="164" fontId="2" fillId="3" borderId="2" xfId="0" applyNumberFormat="1" applyFont="1" applyFill="1" applyBorder="1" applyAlignment="1" applyProtection="1">
      <alignment horizontal="center" vertical="top" wrapText="1"/>
      <protection locked="0"/>
    </xf>
    <xf numFmtId="164" fontId="2" fillId="2" borderId="4" xfId="0" applyNumberFormat="1" applyFont="1" applyFill="1" applyBorder="1" applyAlignment="1" applyProtection="1">
      <alignment horizontal="center" vertical="top" wrapText="1"/>
      <protection locked="0"/>
    </xf>
    <xf numFmtId="164" fontId="2" fillId="2" borderId="3" xfId="0" applyNumberFormat="1" applyFont="1" applyFill="1" applyBorder="1" applyAlignment="1" applyProtection="1">
      <alignment horizontal="center" vertical="top" wrapText="1"/>
      <protection locked="0"/>
    </xf>
    <xf numFmtId="0" fontId="2" fillId="3" borderId="1" xfId="0" applyFont="1" applyFill="1" applyBorder="1" applyAlignment="1" applyProtection="1">
      <alignment horizontal="center" vertical="top" wrapText="1"/>
      <protection locked="0"/>
    </xf>
    <xf numFmtId="166" fontId="2" fillId="3" borderId="1" xfId="0" applyNumberFormat="1" applyFont="1" applyFill="1" applyBorder="1" applyAlignment="1" applyProtection="1">
      <alignment vertical="top" wrapText="1"/>
      <protection locked="0"/>
    </xf>
    <xf numFmtId="0" fontId="2" fillId="0" borderId="0" xfId="0" applyFont="1" applyBorder="1" applyAlignment="1">
      <alignment vertical="top" wrapText="1"/>
    </xf>
    <xf numFmtId="0" fontId="2" fillId="3" borderId="2" xfId="0" applyFont="1" applyFill="1" applyBorder="1" applyAlignment="1" applyProtection="1">
      <alignment vertical="top" wrapText="1"/>
      <protection locked="0"/>
    </xf>
    <xf numFmtId="166" fontId="2" fillId="3" borderId="3" xfId="0" applyNumberFormat="1" applyFont="1" applyFill="1" applyBorder="1" applyAlignment="1" applyProtection="1">
      <alignment vertical="top" wrapText="1"/>
      <protection locked="0"/>
    </xf>
    <xf numFmtId="166" fontId="2" fillId="3" borderId="11" xfId="0" applyNumberFormat="1" applyFont="1" applyFill="1" applyBorder="1" applyAlignment="1" applyProtection="1">
      <alignment vertical="top" wrapText="1"/>
      <protection locked="0"/>
    </xf>
    <xf numFmtId="166" fontId="2" fillId="3" borderId="6" xfId="0" applyNumberFormat="1" applyFont="1" applyFill="1" applyBorder="1" applyAlignment="1" applyProtection="1">
      <alignment vertical="top" wrapText="1"/>
      <protection locked="0"/>
    </xf>
    <xf numFmtId="166" fontId="2" fillId="3" borderId="12" xfId="0" applyNumberFormat="1" applyFont="1" applyFill="1" applyBorder="1" applyAlignment="1" applyProtection="1">
      <alignment vertical="top" wrapText="1"/>
      <protection locked="0"/>
    </xf>
    <xf numFmtId="166" fontId="2" fillId="3" borderId="8" xfId="0" applyNumberFormat="1" applyFont="1" applyFill="1" applyBorder="1" applyAlignment="1" applyProtection="1">
      <alignment vertical="top" wrapText="1"/>
      <protection locked="0"/>
    </xf>
    <xf numFmtId="166" fontId="2" fillId="3" borderId="13" xfId="0" applyNumberFormat="1" applyFont="1" applyFill="1" applyBorder="1" applyAlignment="1" applyProtection="1">
      <alignment vertical="top" wrapText="1"/>
      <protection locked="0"/>
    </xf>
    <xf numFmtId="166" fontId="2" fillId="3" borderId="7" xfId="0" applyNumberFormat="1" applyFont="1" applyFill="1" applyBorder="1" applyAlignment="1" applyProtection="1">
      <alignment vertical="top" wrapText="1"/>
      <protection locked="0"/>
    </xf>
    <xf numFmtId="166" fontId="2" fillId="4" borderId="10" xfId="0" applyNumberFormat="1" applyFont="1" applyFill="1" applyBorder="1" applyAlignment="1">
      <alignment vertical="top" wrapText="1"/>
    </xf>
    <xf numFmtId="0" fontId="2" fillId="3" borderId="1" xfId="0" applyFont="1" applyFill="1" applyBorder="1" applyAlignment="1" applyProtection="1">
      <alignment wrapText="1"/>
      <protection locked="0"/>
    </xf>
    <xf numFmtId="166" fontId="2" fillId="3" borderId="1" xfId="0" applyNumberFormat="1" applyFont="1" applyFill="1" applyBorder="1" applyAlignment="1" applyProtection="1">
      <alignment wrapText="1"/>
      <protection locked="0"/>
    </xf>
    <xf numFmtId="10" fontId="2" fillId="3" borderId="1" xfId="0" applyNumberFormat="1" applyFont="1" applyFill="1" applyBorder="1" applyAlignment="1" applyProtection="1">
      <alignment wrapText="1"/>
      <protection locked="0"/>
    </xf>
    <xf numFmtId="0" fontId="2" fillId="0" borderId="5" xfId="0" applyFont="1" applyBorder="1" applyAlignment="1"/>
    <xf numFmtId="166" fontId="2" fillId="3" borderId="11" xfId="0" applyNumberFormat="1" applyFont="1" applyFill="1" applyBorder="1" applyAlignment="1" applyProtection="1">
      <alignment wrapText="1"/>
      <protection locked="0"/>
    </xf>
    <xf numFmtId="166" fontId="2" fillId="4" borderId="10" xfId="0" applyNumberFormat="1" applyFont="1" applyFill="1" applyBorder="1" applyAlignment="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A1:B17"/>
  <sheetViews>
    <sheetView showGridLines="0" view="pageLayout" zoomScaleNormal="100" workbookViewId="0"/>
  </sheetViews>
  <sheetFormatPr defaultColWidth="9.140625" defaultRowHeight="12.75" x14ac:dyDescent="0.2"/>
  <cols>
    <col min="1" max="1" width="2.28515625" style="2" bestFit="1" customWidth="1"/>
    <col min="2" max="2" width="88.42578125" style="2" customWidth="1"/>
    <col min="3" max="16384" width="9.140625" style="2"/>
  </cols>
  <sheetData>
    <row r="1" spans="1:2" x14ac:dyDescent="0.2">
      <c r="B1" s="28" t="s">
        <v>95</v>
      </c>
    </row>
    <row r="3" spans="1:2" ht="25.5" x14ac:dyDescent="0.2">
      <c r="A3" s="3">
        <v>1</v>
      </c>
      <c r="B3" s="3" t="s">
        <v>108</v>
      </c>
    </row>
    <row r="4" spans="1:2" x14ac:dyDescent="0.2">
      <c r="A4" s="3"/>
      <c r="B4" s="3"/>
    </row>
    <row r="5" spans="1:2" x14ac:dyDescent="0.2">
      <c r="A5" s="3">
        <v>2</v>
      </c>
      <c r="B5" s="3" t="s">
        <v>97</v>
      </c>
    </row>
    <row r="6" spans="1:2" x14ac:dyDescent="0.2">
      <c r="A6" s="3"/>
      <c r="B6" s="3"/>
    </row>
    <row r="7" spans="1:2" ht="25.5" x14ac:dyDescent="0.2">
      <c r="A7" s="3">
        <v>3</v>
      </c>
      <c r="B7" s="3" t="s">
        <v>112</v>
      </c>
    </row>
    <row r="8" spans="1:2" x14ac:dyDescent="0.2">
      <c r="A8" s="3"/>
      <c r="B8" s="3"/>
    </row>
    <row r="9" spans="1:2" ht="25.5" x14ac:dyDescent="0.2">
      <c r="A9" s="3">
        <v>4</v>
      </c>
      <c r="B9" s="3" t="s">
        <v>111</v>
      </c>
    </row>
    <row r="10" spans="1:2" x14ac:dyDescent="0.2">
      <c r="A10" s="3"/>
      <c r="B10" s="3"/>
    </row>
    <row r="11" spans="1:2" ht="25.5" x14ac:dyDescent="0.2">
      <c r="A11" s="3">
        <v>5</v>
      </c>
      <c r="B11" s="3" t="s">
        <v>110</v>
      </c>
    </row>
    <row r="12" spans="1:2" x14ac:dyDescent="0.2">
      <c r="A12" s="3"/>
      <c r="B12" s="3"/>
    </row>
    <row r="13" spans="1:2" x14ac:dyDescent="0.2">
      <c r="A13" s="3">
        <v>6</v>
      </c>
      <c r="B13" s="3" t="s">
        <v>98</v>
      </c>
    </row>
    <row r="14" spans="1:2" x14ac:dyDescent="0.2">
      <c r="A14" s="3"/>
      <c r="B14" s="3"/>
    </row>
    <row r="15" spans="1:2" ht="25.5" x14ac:dyDescent="0.2">
      <c r="A15" s="3">
        <v>7</v>
      </c>
      <c r="B15" s="3" t="s">
        <v>109</v>
      </c>
    </row>
    <row r="16" spans="1:2" x14ac:dyDescent="0.2">
      <c r="A16" s="3"/>
      <c r="B16" s="3"/>
    </row>
    <row r="17" spans="1:2" x14ac:dyDescent="0.2">
      <c r="A17" s="3">
        <v>8</v>
      </c>
      <c r="B17" s="3" t="s">
        <v>96</v>
      </c>
    </row>
  </sheetData>
  <sheetProtection password="E641"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49"/>
  <sheetViews>
    <sheetView showGridLines="0" view="pageLayout" topLeftCell="B1" zoomScaleNormal="100" workbookViewId="0">
      <selection activeCell="B4" sqref="B4"/>
    </sheetView>
  </sheetViews>
  <sheetFormatPr defaultColWidth="9.140625" defaultRowHeight="12.75" x14ac:dyDescent="0.2"/>
  <cols>
    <col min="1" max="1" width="2.28515625" style="2" hidden="1" customWidth="1"/>
    <col min="2" max="2" width="88.42578125" style="2" customWidth="1"/>
    <col min="3" max="16384" width="9.140625" style="2"/>
  </cols>
  <sheetData>
    <row r="1" spans="1:2" x14ac:dyDescent="0.2">
      <c r="B1" s="29" t="s">
        <v>113</v>
      </c>
    </row>
    <row r="2" spans="1:2" x14ac:dyDescent="0.2">
      <c r="B2" s="30"/>
    </row>
    <row r="3" spans="1:2" x14ac:dyDescent="0.2">
      <c r="A3" s="3">
        <v>1</v>
      </c>
      <c r="B3" s="32" t="s">
        <v>114</v>
      </c>
    </row>
    <row r="4" spans="1:2" ht="331.9" customHeight="1" x14ac:dyDescent="0.2">
      <c r="A4" s="3"/>
      <c r="B4" s="31" t="s">
        <v>118</v>
      </c>
    </row>
    <row r="5" spans="1:2" x14ac:dyDescent="0.2">
      <c r="A5" s="3">
        <v>2</v>
      </c>
      <c r="B5" s="31"/>
    </row>
    <row r="6" spans="1:2" x14ac:dyDescent="0.2">
      <c r="A6" s="3"/>
      <c r="B6" s="32" t="s">
        <v>115</v>
      </c>
    </row>
    <row r="7" spans="1:2" ht="64.900000000000006" customHeight="1" x14ac:dyDescent="0.2">
      <c r="A7" s="3">
        <v>3</v>
      </c>
      <c r="B7" s="31" t="s">
        <v>116</v>
      </c>
    </row>
    <row r="8" spans="1:2" x14ac:dyDescent="0.2">
      <c r="A8" s="3"/>
      <c r="B8" s="31"/>
    </row>
    <row r="9" spans="1:2" x14ac:dyDescent="0.2">
      <c r="A9" s="3">
        <v>4</v>
      </c>
      <c r="B9" s="32" t="s">
        <v>117</v>
      </c>
    </row>
    <row r="10" spans="1:2" ht="66.599999999999994" customHeight="1" x14ac:dyDescent="0.2">
      <c r="A10" s="3"/>
      <c r="B10" s="31" t="s">
        <v>119</v>
      </c>
    </row>
    <row r="11" spans="1:2" x14ac:dyDescent="0.2">
      <c r="A11" s="3">
        <v>5</v>
      </c>
      <c r="B11" s="31"/>
    </row>
    <row r="12" spans="1:2" x14ac:dyDescent="0.2">
      <c r="A12" s="3"/>
      <c r="B12" s="31"/>
    </row>
    <row r="13" spans="1:2" x14ac:dyDescent="0.2">
      <c r="A13" s="3">
        <v>6</v>
      </c>
      <c r="B13" s="31"/>
    </row>
    <row r="14" spans="1:2" x14ac:dyDescent="0.2">
      <c r="A14" s="3"/>
      <c r="B14" s="31"/>
    </row>
    <row r="15" spans="1:2" x14ac:dyDescent="0.2">
      <c r="A15" s="3">
        <v>7</v>
      </c>
      <c r="B15" s="31"/>
    </row>
    <row r="16" spans="1:2" x14ac:dyDescent="0.2">
      <c r="A16" s="3"/>
      <c r="B16" s="31"/>
    </row>
    <row r="17" spans="1:2" x14ac:dyDescent="0.2">
      <c r="A17" s="3">
        <v>8</v>
      </c>
      <c r="B17" s="31"/>
    </row>
    <row r="18" spans="1:2" x14ac:dyDescent="0.2">
      <c r="B18" s="30"/>
    </row>
    <row r="19" spans="1:2" x14ac:dyDescent="0.2">
      <c r="B19" s="30"/>
    </row>
    <row r="20" spans="1:2" x14ac:dyDescent="0.2">
      <c r="B20" s="30"/>
    </row>
    <row r="21" spans="1:2" x14ac:dyDescent="0.2">
      <c r="B21" s="30"/>
    </row>
    <row r="22" spans="1:2" x14ac:dyDescent="0.2">
      <c r="B22" s="30"/>
    </row>
    <row r="23" spans="1:2" x14ac:dyDescent="0.2">
      <c r="B23" s="30"/>
    </row>
    <row r="24" spans="1:2" x14ac:dyDescent="0.2">
      <c r="B24" s="30"/>
    </row>
    <row r="25" spans="1:2" x14ac:dyDescent="0.2">
      <c r="B25" s="30"/>
    </row>
    <row r="26" spans="1:2" x14ac:dyDescent="0.2">
      <c r="B26" s="30"/>
    </row>
    <row r="27" spans="1:2" x14ac:dyDescent="0.2">
      <c r="B27" s="30"/>
    </row>
    <row r="28" spans="1:2" x14ac:dyDescent="0.2">
      <c r="B28" s="30"/>
    </row>
    <row r="29" spans="1:2" x14ac:dyDescent="0.2">
      <c r="B29" s="30"/>
    </row>
    <row r="30" spans="1:2" x14ac:dyDescent="0.2">
      <c r="B30" s="30"/>
    </row>
    <row r="31" spans="1:2" x14ac:dyDescent="0.2">
      <c r="B31" s="30"/>
    </row>
    <row r="32" spans="1:2" x14ac:dyDescent="0.2">
      <c r="B32" s="30"/>
    </row>
    <row r="33" spans="2:2" x14ac:dyDescent="0.2">
      <c r="B33" s="30"/>
    </row>
    <row r="34" spans="2:2" x14ac:dyDescent="0.2">
      <c r="B34" s="30"/>
    </row>
    <row r="35" spans="2:2" x14ac:dyDescent="0.2">
      <c r="B35" s="30"/>
    </row>
    <row r="36" spans="2:2" x14ac:dyDescent="0.2">
      <c r="B36" s="30"/>
    </row>
    <row r="37" spans="2:2" x14ac:dyDescent="0.2">
      <c r="B37" s="30"/>
    </row>
    <row r="38" spans="2:2" x14ac:dyDescent="0.2">
      <c r="B38" s="30"/>
    </row>
    <row r="39" spans="2:2" x14ac:dyDescent="0.2">
      <c r="B39" s="30"/>
    </row>
    <row r="40" spans="2:2" x14ac:dyDescent="0.2">
      <c r="B40" s="30"/>
    </row>
    <row r="41" spans="2:2" x14ac:dyDescent="0.2">
      <c r="B41" s="30"/>
    </row>
    <row r="42" spans="2:2" x14ac:dyDescent="0.2">
      <c r="B42" s="30"/>
    </row>
    <row r="43" spans="2:2" x14ac:dyDescent="0.2">
      <c r="B43" s="30"/>
    </row>
    <row r="44" spans="2:2" x14ac:dyDescent="0.2">
      <c r="B44" s="30"/>
    </row>
    <row r="45" spans="2:2" x14ac:dyDescent="0.2">
      <c r="B45" s="30"/>
    </row>
    <row r="46" spans="2:2" x14ac:dyDescent="0.2">
      <c r="B46" s="30"/>
    </row>
    <row r="47" spans="2:2" x14ac:dyDescent="0.2">
      <c r="B47" s="30"/>
    </row>
    <row r="48" spans="2:2" x14ac:dyDescent="0.2">
      <c r="B48" s="30"/>
    </row>
    <row r="49" spans="2:2" x14ac:dyDescent="0.2">
      <c r="B49" s="30"/>
    </row>
  </sheetData>
  <sheetProtection password="E641" sheet="1" objects="1" scenarios="1" selectLockedCells="1"/>
  <pageMargins left="0.7" right="0.7" top="0.75" bottom="0.75" header="0.3" footer="0.3"/>
  <pageSetup orientation="portrait" horizontalDpi="1200" verticalDpi="1200" r:id="rId1"/>
  <headerFooter>
    <oddHeader>&amp;L&amp;"Times New Roman,Regular"&amp;8NPS Form 10-356B (Rev. 08/2016)
National Park Service&amp;R&amp;"Times New Roman,Regular"&amp;8OMB Control No. 1024-0029
Expiration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VF38"/>
  <sheetViews>
    <sheetView showGridLines="0" tabSelected="1" view="pageLayout" zoomScaleNormal="100" workbookViewId="0">
      <selection activeCell="B3" sqref="B3"/>
    </sheetView>
  </sheetViews>
  <sheetFormatPr defaultColWidth="0" defaultRowHeight="12.75" x14ac:dyDescent="0.2"/>
  <cols>
    <col min="1" max="1" width="27.85546875" style="2" customWidth="1"/>
    <col min="2" max="2" width="26" style="2" customWidth="1"/>
    <col min="3" max="3" width="5.5703125" style="2" customWidth="1"/>
    <col min="4" max="4" width="26" style="2" customWidth="1"/>
    <col min="5" max="5" width="7.5703125" style="2" customWidth="1"/>
    <col min="6" max="6" width="26" style="2" customWidth="1"/>
    <col min="7" max="7" width="9.140625" style="2" customWidth="1"/>
    <col min="8" max="237" width="9.140625" style="2" hidden="1"/>
    <col min="238" max="238" width="3.7109375" style="2" hidden="1"/>
    <col min="239" max="239" width="15.7109375" style="2" hidden="1"/>
    <col min="240" max="240" width="16.7109375" style="2" hidden="1"/>
    <col min="241" max="242" width="3.7109375" style="2" hidden="1"/>
    <col min="243" max="243" width="13.7109375" style="2" hidden="1"/>
    <col min="244" max="245" width="3.7109375" style="2" hidden="1"/>
    <col min="246" max="246" width="13.7109375" style="2" hidden="1"/>
    <col min="247" max="247" width="3.7109375" style="2" hidden="1"/>
    <col min="248" max="248" width="1.5703125" style="2" hidden="1"/>
    <col min="249" max="249" width="4" style="2" hidden="1"/>
    <col min="250" max="250" width="1.5703125" style="2" hidden="1"/>
    <col min="251" max="251" width="5" style="2" hidden="1"/>
    <col min="252" max="252" width="4.7109375" style="2" hidden="1"/>
    <col min="253" max="253" width="9.140625" style="2" hidden="1"/>
    <col min="254" max="254" width="4" style="2" hidden="1"/>
    <col min="255" max="493" width="9.140625" style="2" hidden="1"/>
    <col min="494" max="494" width="3.7109375" style="2" hidden="1"/>
    <col min="495" max="495" width="15.7109375" style="2" hidden="1"/>
    <col min="496" max="496" width="16.7109375" style="2" hidden="1"/>
    <col min="497" max="498" width="3.7109375" style="2" hidden="1"/>
    <col min="499" max="499" width="13.7109375" style="2" hidden="1"/>
    <col min="500" max="501" width="3.7109375" style="2" hidden="1"/>
    <col min="502" max="502" width="13.7109375" style="2" hidden="1"/>
    <col min="503" max="503" width="3.7109375" style="2" hidden="1"/>
    <col min="504" max="504" width="1.5703125" style="2" hidden="1"/>
    <col min="505" max="505" width="4" style="2" hidden="1"/>
    <col min="506" max="506" width="1.5703125" style="2" hidden="1"/>
    <col min="507" max="507" width="5" style="2" hidden="1"/>
    <col min="508" max="508" width="4.7109375" style="2" hidden="1"/>
    <col min="509" max="509" width="9.140625" style="2" hidden="1"/>
    <col min="510" max="510" width="4" style="2" hidden="1"/>
    <col min="511" max="749" width="9.140625" style="2" hidden="1"/>
    <col min="750" max="750" width="3.7109375" style="2" hidden="1"/>
    <col min="751" max="751" width="15.7109375" style="2" hidden="1"/>
    <col min="752" max="752" width="16.7109375" style="2" hidden="1"/>
    <col min="753" max="754" width="3.7109375" style="2" hidden="1"/>
    <col min="755" max="755" width="13.7109375" style="2" hidden="1"/>
    <col min="756" max="757" width="3.7109375" style="2" hidden="1"/>
    <col min="758" max="758" width="13.7109375" style="2" hidden="1"/>
    <col min="759" max="759" width="3.7109375" style="2" hidden="1"/>
    <col min="760" max="760" width="1.5703125" style="2" hidden="1"/>
    <col min="761" max="761" width="4" style="2" hidden="1"/>
    <col min="762" max="762" width="1.5703125" style="2" hidden="1"/>
    <col min="763" max="763" width="5" style="2" hidden="1"/>
    <col min="764" max="764" width="4.7109375" style="2" hidden="1"/>
    <col min="765" max="765" width="9.140625" style="2" hidden="1"/>
    <col min="766" max="766" width="4" style="2" hidden="1"/>
    <col min="767" max="1005" width="9.140625" style="2" hidden="1"/>
    <col min="1006" max="1006" width="3.7109375" style="2" hidden="1"/>
    <col min="1007" max="1007" width="15.7109375" style="2" hidden="1"/>
    <col min="1008" max="1008" width="16.7109375" style="2" hidden="1"/>
    <col min="1009" max="1010" width="3.7109375" style="2" hidden="1"/>
    <col min="1011" max="1011" width="13.7109375" style="2" hidden="1"/>
    <col min="1012" max="1013" width="3.7109375" style="2" hidden="1"/>
    <col min="1014" max="1014" width="13.7109375" style="2" hidden="1"/>
    <col min="1015" max="1015" width="3.7109375" style="2" hidden="1"/>
    <col min="1016" max="1016" width="1.5703125" style="2" hidden="1"/>
    <col min="1017" max="1017" width="4" style="2" hidden="1"/>
    <col min="1018" max="1018" width="1.5703125" style="2" hidden="1"/>
    <col min="1019" max="1019" width="5" style="2" hidden="1"/>
    <col min="1020" max="1020" width="4.7109375" style="2" hidden="1"/>
    <col min="1021" max="1021" width="9.140625" style="2" hidden="1"/>
    <col min="1022" max="1022" width="4" style="2" hidden="1"/>
    <col min="1023" max="1261" width="9.140625" style="2" hidden="1"/>
    <col min="1262" max="1262" width="3.7109375" style="2" hidden="1"/>
    <col min="1263" max="1263" width="15.7109375" style="2" hidden="1"/>
    <col min="1264" max="1264" width="16.7109375" style="2" hidden="1"/>
    <col min="1265" max="1266" width="3.7109375" style="2" hidden="1"/>
    <col min="1267" max="1267" width="13.7109375" style="2" hidden="1"/>
    <col min="1268" max="1269" width="3.7109375" style="2" hidden="1"/>
    <col min="1270" max="1270" width="13.7109375" style="2" hidden="1"/>
    <col min="1271" max="1271" width="3.7109375" style="2" hidden="1"/>
    <col min="1272" max="1272" width="1.5703125" style="2" hidden="1"/>
    <col min="1273" max="1273" width="4" style="2" hidden="1"/>
    <col min="1274" max="1274" width="1.5703125" style="2" hidden="1"/>
    <col min="1275" max="1275" width="5" style="2" hidden="1"/>
    <col min="1276" max="1276" width="4.7109375" style="2" hidden="1"/>
    <col min="1277" max="1277" width="9.140625" style="2" hidden="1"/>
    <col min="1278" max="1278" width="4" style="2" hidden="1"/>
    <col min="1279" max="1517" width="9.140625" style="2" hidden="1"/>
    <col min="1518" max="1518" width="3.7109375" style="2" hidden="1"/>
    <col min="1519" max="1519" width="15.7109375" style="2" hidden="1"/>
    <col min="1520" max="1520" width="16.7109375" style="2" hidden="1"/>
    <col min="1521" max="1522" width="3.7109375" style="2" hidden="1"/>
    <col min="1523" max="1523" width="13.7109375" style="2" hidden="1"/>
    <col min="1524" max="1525" width="3.7109375" style="2" hidden="1"/>
    <col min="1526" max="1526" width="13.7109375" style="2" hidden="1"/>
    <col min="1527" max="1527" width="3.7109375" style="2" hidden="1"/>
    <col min="1528" max="1528" width="1.5703125" style="2" hidden="1"/>
    <col min="1529" max="1529" width="4" style="2" hidden="1"/>
    <col min="1530" max="1530" width="1.5703125" style="2" hidden="1"/>
    <col min="1531" max="1531" width="5" style="2" hidden="1"/>
    <col min="1532" max="1532" width="4.7109375" style="2" hidden="1"/>
    <col min="1533" max="1533" width="9.140625" style="2" hidden="1"/>
    <col min="1534" max="1534" width="4" style="2" hidden="1"/>
    <col min="1535" max="1773" width="9.140625" style="2" hidden="1"/>
    <col min="1774" max="1774" width="3.7109375" style="2" hidden="1"/>
    <col min="1775" max="1775" width="15.7109375" style="2" hidden="1"/>
    <col min="1776" max="1776" width="16.7109375" style="2" hidden="1"/>
    <col min="1777" max="1778" width="3.7109375" style="2" hidden="1"/>
    <col min="1779" max="1779" width="13.7109375" style="2" hidden="1"/>
    <col min="1780" max="1781" width="3.7109375" style="2" hidden="1"/>
    <col min="1782" max="1782" width="13.7109375" style="2" hidden="1"/>
    <col min="1783" max="1783" width="3.7109375" style="2" hidden="1"/>
    <col min="1784" max="1784" width="1.5703125" style="2" hidden="1"/>
    <col min="1785" max="1785" width="4" style="2" hidden="1"/>
    <col min="1786" max="1786" width="1.5703125" style="2" hidden="1"/>
    <col min="1787" max="1787" width="5" style="2" hidden="1"/>
    <col min="1788" max="1788" width="4.7109375" style="2" hidden="1"/>
    <col min="1789" max="1789" width="9.140625" style="2" hidden="1"/>
    <col min="1790" max="1790" width="4" style="2" hidden="1"/>
    <col min="1791" max="2029" width="9.140625" style="2" hidden="1"/>
    <col min="2030" max="2030" width="3.7109375" style="2" hidden="1"/>
    <col min="2031" max="2031" width="15.7109375" style="2" hidden="1"/>
    <col min="2032" max="2032" width="16.7109375" style="2" hidden="1"/>
    <col min="2033" max="2034" width="3.7109375" style="2" hidden="1"/>
    <col min="2035" max="2035" width="13.7109375" style="2" hidden="1"/>
    <col min="2036" max="2037" width="3.7109375" style="2" hidden="1"/>
    <col min="2038" max="2038" width="13.7109375" style="2" hidden="1"/>
    <col min="2039" max="2039" width="3.7109375" style="2" hidden="1"/>
    <col min="2040" max="2040" width="1.5703125" style="2" hidden="1"/>
    <col min="2041" max="2041" width="4" style="2" hidden="1"/>
    <col min="2042" max="2042" width="1.5703125" style="2" hidden="1"/>
    <col min="2043" max="2043" width="5" style="2" hidden="1"/>
    <col min="2044" max="2044" width="4.7109375" style="2" hidden="1"/>
    <col min="2045" max="2045" width="9.140625" style="2" hidden="1"/>
    <col min="2046" max="2046" width="4" style="2" hidden="1"/>
    <col min="2047" max="2285" width="9.140625" style="2" hidden="1"/>
    <col min="2286" max="2286" width="3.7109375" style="2" hidden="1"/>
    <col min="2287" max="2287" width="15.7109375" style="2" hidden="1"/>
    <col min="2288" max="2288" width="16.7109375" style="2" hidden="1"/>
    <col min="2289" max="2290" width="3.7109375" style="2" hidden="1"/>
    <col min="2291" max="2291" width="13.7109375" style="2" hidden="1"/>
    <col min="2292" max="2293" width="3.7109375" style="2" hidden="1"/>
    <col min="2294" max="2294" width="13.7109375" style="2" hidden="1"/>
    <col min="2295" max="2295" width="3.7109375" style="2" hidden="1"/>
    <col min="2296" max="2296" width="1.5703125" style="2" hidden="1"/>
    <col min="2297" max="2297" width="4" style="2" hidden="1"/>
    <col min="2298" max="2298" width="1.5703125" style="2" hidden="1"/>
    <col min="2299" max="2299" width="5" style="2" hidden="1"/>
    <col min="2300" max="2300" width="4.7109375" style="2" hidden="1"/>
    <col min="2301" max="2301" width="9.140625" style="2" hidden="1"/>
    <col min="2302" max="2302" width="4" style="2" hidden="1"/>
    <col min="2303" max="2541" width="9.140625" style="2" hidden="1"/>
    <col min="2542" max="2542" width="3.7109375" style="2" hidden="1"/>
    <col min="2543" max="2543" width="15.7109375" style="2" hidden="1"/>
    <col min="2544" max="2544" width="16.7109375" style="2" hidden="1"/>
    <col min="2545" max="2546" width="3.7109375" style="2" hidden="1"/>
    <col min="2547" max="2547" width="13.7109375" style="2" hidden="1"/>
    <col min="2548" max="2549" width="3.7109375" style="2" hidden="1"/>
    <col min="2550" max="2550" width="13.7109375" style="2" hidden="1"/>
    <col min="2551" max="2551" width="3.7109375" style="2" hidden="1"/>
    <col min="2552" max="2552" width="1.5703125" style="2" hidden="1"/>
    <col min="2553" max="2553" width="4" style="2" hidden="1"/>
    <col min="2554" max="2554" width="1.5703125" style="2" hidden="1"/>
    <col min="2555" max="2555" width="5" style="2" hidden="1"/>
    <col min="2556" max="2556" width="4.7109375" style="2" hidden="1"/>
    <col min="2557" max="2557" width="9.140625" style="2" hidden="1"/>
    <col min="2558" max="2558" width="4" style="2" hidden="1"/>
    <col min="2559" max="2797" width="9.140625" style="2" hidden="1"/>
    <col min="2798" max="2798" width="3.7109375" style="2" hidden="1"/>
    <col min="2799" max="2799" width="15.7109375" style="2" hidden="1"/>
    <col min="2800" max="2800" width="16.7109375" style="2" hidden="1"/>
    <col min="2801" max="2802" width="3.7109375" style="2" hidden="1"/>
    <col min="2803" max="2803" width="13.7109375" style="2" hidden="1"/>
    <col min="2804" max="2805" width="3.7109375" style="2" hidden="1"/>
    <col min="2806" max="2806" width="13.7109375" style="2" hidden="1"/>
    <col min="2807" max="2807" width="3.7109375" style="2" hidden="1"/>
    <col min="2808" max="2808" width="1.5703125" style="2" hidden="1"/>
    <col min="2809" max="2809" width="4" style="2" hidden="1"/>
    <col min="2810" max="2810" width="1.5703125" style="2" hidden="1"/>
    <col min="2811" max="2811" width="5" style="2" hidden="1"/>
    <col min="2812" max="2812" width="4.7109375" style="2" hidden="1"/>
    <col min="2813" max="2813" width="9.140625" style="2" hidden="1"/>
    <col min="2814" max="2814" width="4" style="2" hidden="1"/>
    <col min="2815" max="3053" width="9.140625" style="2" hidden="1"/>
    <col min="3054" max="3054" width="3.7109375" style="2" hidden="1"/>
    <col min="3055" max="3055" width="15.7109375" style="2" hidden="1"/>
    <col min="3056" max="3056" width="16.7109375" style="2" hidden="1"/>
    <col min="3057" max="3058" width="3.7109375" style="2" hidden="1"/>
    <col min="3059" max="3059" width="13.7109375" style="2" hidden="1"/>
    <col min="3060" max="3061" width="3.7109375" style="2" hidden="1"/>
    <col min="3062" max="3062" width="13.7109375" style="2" hidden="1"/>
    <col min="3063" max="3063" width="3.7109375" style="2" hidden="1"/>
    <col min="3064" max="3064" width="1.5703125" style="2" hidden="1"/>
    <col min="3065" max="3065" width="4" style="2" hidden="1"/>
    <col min="3066" max="3066" width="1.5703125" style="2" hidden="1"/>
    <col min="3067" max="3067" width="5" style="2" hidden="1"/>
    <col min="3068" max="3068" width="4.7109375" style="2" hidden="1"/>
    <col min="3069" max="3069" width="9.140625" style="2" hidden="1"/>
    <col min="3070" max="3070" width="4" style="2" hidden="1"/>
    <col min="3071" max="3309" width="9.140625" style="2" hidden="1"/>
    <col min="3310" max="3310" width="3.7109375" style="2" hidden="1"/>
    <col min="3311" max="3311" width="15.7109375" style="2" hidden="1"/>
    <col min="3312" max="3312" width="16.7109375" style="2" hidden="1"/>
    <col min="3313" max="3314" width="3.7109375" style="2" hidden="1"/>
    <col min="3315" max="3315" width="13.7109375" style="2" hidden="1"/>
    <col min="3316" max="3317" width="3.7109375" style="2" hidden="1"/>
    <col min="3318" max="3318" width="13.7109375" style="2" hidden="1"/>
    <col min="3319" max="3319" width="3.7109375" style="2" hidden="1"/>
    <col min="3320" max="3320" width="1.5703125" style="2" hidden="1"/>
    <col min="3321" max="3321" width="4" style="2" hidden="1"/>
    <col min="3322" max="3322" width="1.5703125" style="2" hidden="1"/>
    <col min="3323" max="3323" width="5" style="2" hidden="1"/>
    <col min="3324" max="3324" width="4.7109375" style="2" hidden="1"/>
    <col min="3325" max="3325" width="9.140625" style="2" hidden="1"/>
    <col min="3326" max="3326" width="4" style="2" hidden="1"/>
    <col min="3327" max="3565" width="9.140625" style="2" hidden="1"/>
    <col min="3566" max="3566" width="3.7109375" style="2" hidden="1"/>
    <col min="3567" max="3567" width="15.7109375" style="2" hidden="1"/>
    <col min="3568" max="3568" width="16.7109375" style="2" hidden="1"/>
    <col min="3569" max="3570" width="3.7109375" style="2" hidden="1"/>
    <col min="3571" max="3571" width="13.7109375" style="2" hidden="1"/>
    <col min="3572" max="3573" width="3.7109375" style="2" hidden="1"/>
    <col min="3574" max="3574" width="13.7109375" style="2" hidden="1"/>
    <col min="3575" max="3575" width="3.7109375" style="2" hidden="1"/>
    <col min="3576" max="3576" width="1.5703125" style="2" hidden="1"/>
    <col min="3577" max="3577" width="4" style="2" hidden="1"/>
    <col min="3578" max="3578" width="1.5703125" style="2" hidden="1"/>
    <col min="3579" max="3579" width="5" style="2" hidden="1"/>
    <col min="3580" max="3580" width="4.7109375" style="2" hidden="1"/>
    <col min="3581" max="3581" width="9.140625" style="2" hidden="1"/>
    <col min="3582" max="3582" width="4" style="2" hidden="1"/>
    <col min="3583" max="3821" width="9.140625" style="2" hidden="1"/>
    <col min="3822" max="3822" width="3.7109375" style="2" hidden="1"/>
    <col min="3823" max="3823" width="15.7109375" style="2" hidden="1"/>
    <col min="3824" max="3824" width="16.7109375" style="2" hidden="1"/>
    <col min="3825" max="3826" width="3.7109375" style="2" hidden="1"/>
    <col min="3827" max="3827" width="13.7109375" style="2" hidden="1"/>
    <col min="3828" max="3829" width="3.7109375" style="2" hidden="1"/>
    <col min="3830" max="3830" width="13.7109375" style="2" hidden="1"/>
    <col min="3831" max="3831" width="3.7109375" style="2" hidden="1"/>
    <col min="3832" max="3832" width="1.5703125" style="2" hidden="1"/>
    <col min="3833" max="3833" width="4" style="2" hidden="1"/>
    <col min="3834" max="3834" width="1.5703125" style="2" hidden="1"/>
    <col min="3835" max="3835" width="5" style="2" hidden="1"/>
    <col min="3836" max="3836" width="4.7109375" style="2" hidden="1"/>
    <col min="3837" max="3837" width="9.140625" style="2" hidden="1"/>
    <col min="3838" max="3838" width="4" style="2" hidden="1"/>
    <col min="3839" max="4077" width="9.140625" style="2" hidden="1"/>
    <col min="4078" max="4078" width="3.7109375" style="2" hidden="1"/>
    <col min="4079" max="4079" width="15.7109375" style="2" hidden="1"/>
    <col min="4080" max="4080" width="16.7109375" style="2" hidden="1"/>
    <col min="4081" max="4082" width="3.7109375" style="2" hidden="1"/>
    <col min="4083" max="4083" width="13.7109375" style="2" hidden="1"/>
    <col min="4084" max="4085" width="3.7109375" style="2" hidden="1"/>
    <col min="4086" max="4086" width="13.7109375" style="2" hidden="1"/>
    <col min="4087" max="4087" width="3.7109375" style="2" hidden="1"/>
    <col min="4088" max="4088" width="1.5703125" style="2" hidden="1"/>
    <col min="4089" max="4089" width="4" style="2" hidden="1"/>
    <col min="4090" max="4090" width="1.5703125" style="2" hidden="1"/>
    <col min="4091" max="4091" width="5" style="2" hidden="1"/>
    <col min="4092" max="4092" width="4.7109375" style="2" hidden="1"/>
    <col min="4093" max="4093" width="9.140625" style="2" hidden="1"/>
    <col min="4094" max="4094" width="4" style="2" hidden="1"/>
    <col min="4095" max="4333" width="9.140625" style="2" hidden="1"/>
    <col min="4334" max="4334" width="3.7109375" style="2" hidden="1"/>
    <col min="4335" max="4335" width="15.7109375" style="2" hidden="1"/>
    <col min="4336" max="4336" width="16.7109375" style="2" hidden="1"/>
    <col min="4337" max="4338" width="3.7109375" style="2" hidden="1"/>
    <col min="4339" max="4339" width="13.7109375" style="2" hidden="1"/>
    <col min="4340" max="4341" width="3.7109375" style="2" hidden="1"/>
    <col min="4342" max="4342" width="13.7109375" style="2" hidden="1"/>
    <col min="4343" max="4343" width="3.7109375" style="2" hidden="1"/>
    <col min="4344" max="4344" width="1.5703125" style="2" hidden="1"/>
    <col min="4345" max="4345" width="4" style="2" hidden="1"/>
    <col min="4346" max="4346" width="1.5703125" style="2" hidden="1"/>
    <col min="4347" max="4347" width="5" style="2" hidden="1"/>
    <col min="4348" max="4348" width="4.7109375" style="2" hidden="1"/>
    <col min="4349" max="4349" width="9.140625" style="2" hidden="1"/>
    <col min="4350" max="4350" width="4" style="2" hidden="1"/>
    <col min="4351" max="4589" width="9.140625" style="2" hidden="1"/>
    <col min="4590" max="4590" width="3.7109375" style="2" hidden="1"/>
    <col min="4591" max="4591" width="15.7109375" style="2" hidden="1"/>
    <col min="4592" max="4592" width="16.7109375" style="2" hidden="1"/>
    <col min="4593" max="4594" width="3.7109375" style="2" hidden="1"/>
    <col min="4595" max="4595" width="13.7109375" style="2" hidden="1"/>
    <col min="4596" max="4597" width="3.7109375" style="2" hidden="1"/>
    <col min="4598" max="4598" width="13.7109375" style="2" hidden="1"/>
    <col min="4599" max="4599" width="3.7109375" style="2" hidden="1"/>
    <col min="4600" max="4600" width="1.5703125" style="2" hidden="1"/>
    <col min="4601" max="4601" width="4" style="2" hidden="1"/>
    <col min="4602" max="4602" width="1.5703125" style="2" hidden="1"/>
    <col min="4603" max="4603" width="5" style="2" hidden="1"/>
    <col min="4604" max="4604" width="4.7109375" style="2" hidden="1"/>
    <col min="4605" max="4605" width="9.140625" style="2" hidden="1"/>
    <col min="4606" max="4606" width="4" style="2" hidden="1"/>
    <col min="4607" max="4845" width="9.140625" style="2" hidden="1"/>
    <col min="4846" max="4846" width="3.7109375" style="2" hidden="1"/>
    <col min="4847" max="4847" width="15.7109375" style="2" hidden="1"/>
    <col min="4848" max="4848" width="16.7109375" style="2" hidden="1"/>
    <col min="4849" max="4850" width="3.7109375" style="2" hidden="1"/>
    <col min="4851" max="4851" width="13.7109375" style="2" hidden="1"/>
    <col min="4852" max="4853" width="3.7109375" style="2" hidden="1"/>
    <col min="4854" max="4854" width="13.7109375" style="2" hidden="1"/>
    <col min="4855" max="4855" width="3.7109375" style="2" hidden="1"/>
    <col min="4856" max="4856" width="1.5703125" style="2" hidden="1"/>
    <col min="4857" max="4857" width="4" style="2" hidden="1"/>
    <col min="4858" max="4858" width="1.5703125" style="2" hidden="1"/>
    <col min="4859" max="4859" width="5" style="2" hidden="1"/>
    <col min="4860" max="4860" width="4.7109375" style="2" hidden="1"/>
    <col min="4861" max="4861" width="9.140625" style="2" hidden="1"/>
    <col min="4862" max="4862" width="4" style="2" hidden="1"/>
    <col min="4863" max="5101" width="9.140625" style="2" hidden="1"/>
    <col min="5102" max="5102" width="3.7109375" style="2" hidden="1"/>
    <col min="5103" max="5103" width="15.7109375" style="2" hidden="1"/>
    <col min="5104" max="5104" width="16.7109375" style="2" hidden="1"/>
    <col min="5105" max="5106" width="3.7109375" style="2" hidden="1"/>
    <col min="5107" max="5107" width="13.7109375" style="2" hidden="1"/>
    <col min="5108" max="5109" width="3.7109375" style="2" hidden="1"/>
    <col min="5110" max="5110" width="13.7109375" style="2" hidden="1"/>
    <col min="5111" max="5111" width="3.7109375" style="2" hidden="1"/>
    <col min="5112" max="5112" width="1.5703125" style="2" hidden="1"/>
    <col min="5113" max="5113" width="4" style="2" hidden="1"/>
    <col min="5114" max="5114" width="1.5703125" style="2" hidden="1"/>
    <col min="5115" max="5115" width="5" style="2" hidden="1"/>
    <col min="5116" max="5116" width="4.7109375" style="2" hidden="1"/>
    <col min="5117" max="5117" width="9.140625" style="2" hidden="1"/>
    <col min="5118" max="5118" width="4" style="2" hidden="1"/>
    <col min="5119" max="5357" width="9.140625" style="2" hidden="1"/>
    <col min="5358" max="5358" width="3.7109375" style="2" hidden="1"/>
    <col min="5359" max="5359" width="15.7109375" style="2" hidden="1"/>
    <col min="5360" max="5360" width="16.7109375" style="2" hidden="1"/>
    <col min="5361" max="5362" width="3.7109375" style="2" hidden="1"/>
    <col min="5363" max="5363" width="13.7109375" style="2" hidden="1"/>
    <col min="5364" max="5365" width="3.7109375" style="2" hidden="1"/>
    <col min="5366" max="5366" width="13.7109375" style="2" hidden="1"/>
    <col min="5367" max="5367" width="3.7109375" style="2" hidden="1"/>
    <col min="5368" max="5368" width="1.5703125" style="2" hidden="1"/>
    <col min="5369" max="5369" width="4" style="2" hidden="1"/>
    <col min="5370" max="5370" width="1.5703125" style="2" hidden="1"/>
    <col min="5371" max="5371" width="5" style="2" hidden="1"/>
    <col min="5372" max="5372" width="4.7109375" style="2" hidden="1"/>
    <col min="5373" max="5373" width="9.140625" style="2" hidden="1"/>
    <col min="5374" max="5374" width="4" style="2" hidden="1"/>
    <col min="5375" max="5613" width="9.140625" style="2" hidden="1"/>
    <col min="5614" max="5614" width="3.7109375" style="2" hidden="1"/>
    <col min="5615" max="5615" width="15.7109375" style="2" hidden="1"/>
    <col min="5616" max="5616" width="16.7109375" style="2" hidden="1"/>
    <col min="5617" max="5618" width="3.7109375" style="2" hidden="1"/>
    <col min="5619" max="5619" width="13.7109375" style="2" hidden="1"/>
    <col min="5620" max="5621" width="3.7109375" style="2" hidden="1"/>
    <col min="5622" max="5622" width="13.7109375" style="2" hidden="1"/>
    <col min="5623" max="5623" width="3.7109375" style="2" hidden="1"/>
    <col min="5624" max="5624" width="1.5703125" style="2" hidden="1"/>
    <col min="5625" max="5625" width="4" style="2" hidden="1"/>
    <col min="5626" max="5626" width="1.5703125" style="2" hidden="1"/>
    <col min="5627" max="5627" width="5" style="2" hidden="1"/>
    <col min="5628" max="5628" width="4.7109375" style="2" hidden="1"/>
    <col min="5629" max="5629" width="9.140625" style="2" hidden="1"/>
    <col min="5630" max="5630" width="4" style="2" hidden="1"/>
    <col min="5631" max="5869" width="9.140625" style="2" hidden="1"/>
    <col min="5870" max="5870" width="3.7109375" style="2" hidden="1"/>
    <col min="5871" max="5871" width="15.7109375" style="2" hidden="1"/>
    <col min="5872" max="5872" width="16.7109375" style="2" hidden="1"/>
    <col min="5873" max="5874" width="3.7109375" style="2" hidden="1"/>
    <col min="5875" max="5875" width="13.7109375" style="2" hidden="1"/>
    <col min="5876" max="5877" width="3.7109375" style="2" hidden="1"/>
    <col min="5878" max="5878" width="13.7109375" style="2" hidden="1"/>
    <col min="5879" max="5879" width="3.7109375" style="2" hidden="1"/>
    <col min="5880" max="5880" width="1.5703125" style="2" hidden="1"/>
    <col min="5881" max="5881" width="4" style="2" hidden="1"/>
    <col min="5882" max="5882" width="1.5703125" style="2" hidden="1"/>
    <col min="5883" max="5883" width="5" style="2" hidden="1"/>
    <col min="5884" max="5884" width="4.7109375" style="2" hidden="1"/>
    <col min="5885" max="5885" width="9.140625" style="2" hidden="1"/>
    <col min="5886" max="5886" width="4" style="2" hidden="1"/>
    <col min="5887" max="6125" width="9.140625" style="2" hidden="1"/>
    <col min="6126" max="6126" width="3.7109375" style="2" hidden="1"/>
    <col min="6127" max="6127" width="15.7109375" style="2" hidden="1"/>
    <col min="6128" max="6128" width="16.7109375" style="2" hidden="1"/>
    <col min="6129" max="6130" width="3.7109375" style="2" hidden="1"/>
    <col min="6131" max="6131" width="13.7109375" style="2" hidden="1"/>
    <col min="6132" max="6133" width="3.7109375" style="2" hidden="1"/>
    <col min="6134" max="6134" width="13.7109375" style="2" hidden="1"/>
    <col min="6135" max="6135" width="3.7109375" style="2" hidden="1"/>
    <col min="6136" max="6136" width="1.5703125" style="2" hidden="1"/>
    <col min="6137" max="6137" width="4" style="2" hidden="1"/>
    <col min="6138" max="6138" width="1.5703125" style="2" hidden="1"/>
    <col min="6139" max="6139" width="5" style="2" hidden="1"/>
    <col min="6140" max="6140" width="4.7109375" style="2" hidden="1"/>
    <col min="6141" max="6141" width="9.140625" style="2" hidden="1"/>
    <col min="6142" max="6142" width="4" style="2" hidden="1"/>
    <col min="6143" max="6381" width="9.140625" style="2" hidden="1"/>
    <col min="6382" max="6382" width="3.7109375" style="2" hidden="1"/>
    <col min="6383" max="6383" width="15.7109375" style="2" hidden="1"/>
    <col min="6384" max="6384" width="16.7109375" style="2" hidden="1"/>
    <col min="6385" max="6386" width="3.7109375" style="2" hidden="1"/>
    <col min="6387" max="6387" width="13.7109375" style="2" hidden="1"/>
    <col min="6388" max="6389" width="3.7109375" style="2" hidden="1"/>
    <col min="6390" max="6390" width="13.7109375" style="2" hidden="1"/>
    <col min="6391" max="6391" width="3.7109375" style="2" hidden="1"/>
    <col min="6392" max="6392" width="1.5703125" style="2" hidden="1"/>
    <col min="6393" max="6393" width="4" style="2" hidden="1"/>
    <col min="6394" max="6394" width="1.5703125" style="2" hidden="1"/>
    <col min="6395" max="6395" width="5" style="2" hidden="1"/>
    <col min="6396" max="6396" width="4.7109375" style="2" hidden="1"/>
    <col min="6397" max="6397" width="9.140625" style="2" hidden="1"/>
    <col min="6398" max="6398" width="4" style="2" hidden="1"/>
    <col min="6399" max="6637" width="9.140625" style="2" hidden="1"/>
    <col min="6638" max="6638" width="3.7109375" style="2" hidden="1"/>
    <col min="6639" max="6639" width="15.7109375" style="2" hidden="1"/>
    <col min="6640" max="6640" width="16.7109375" style="2" hidden="1"/>
    <col min="6641" max="6642" width="3.7109375" style="2" hidden="1"/>
    <col min="6643" max="6643" width="13.7109375" style="2" hidden="1"/>
    <col min="6644" max="6645" width="3.7109375" style="2" hidden="1"/>
    <col min="6646" max="6646" width="13.7109375" style="2" hidden="1"/>
    <col min="6647" max="6647" width="3.7109375" style="2" hidden="1"/>
    <col min="6648" max="6648" width="1.5703125" style="2" hidden="1"/>
    <col min="6649" max="6649" width="4" style="2" hidden="1"/>
    <col min="6650" max="6650" width="1.5703125" style="2" hidden="1"/>
    <col min="6651" max="6651" width="5" style="2" hidden="1"/>
    <col min="6652" max="6652" width="4.7109375" style="2" hidden="1"/>
    <col min="6653" max="6653" width="9.140625" style="2" hidden="1"/>
    <col min="6654" max="6654" width="4" style="2" hidden="1"/>
    <col min="6655" max="6893" width="9.140625" style="2" hidden="1"/>
    <col min="6894" max="6894" width="3.7109375" style="2" hidden="1"/>
    <col min="6895" max="6895" width="15.7109375" style="2" hidden="1"/>
    <col min="6896" max="6896" width="16.7109375" style="2" hidden="1"/>
    <col min="6897" max="6898" width="3.7109375" style="2" hidden="1"/>
    <col min="6899" max="6899" width="13.7109375" style="2" hidden="1"/>
    <col min="6900" max="6901" width="3.7109375" style="2" hidden="1"/>
    <col min="6902" max="6902" width="13.7109375" style="2" hidden="1"/>
    <col min="6903" max="6903" width="3.7109375" style="2" hidden="1"/>
    <col min="6904" max="6904" width="1.5703125" style="2" hidden="1"/>
    <col min="6905" max="6905" width="4" style="2" hidden="1"/>
    <col min="6906" max="6906" width="1.5703125" style="2" hidden="1"/>
    <col min="6907" max="6907" width="5" style="2" hidden="1"/>
    <col min="6908" max="6908" width="4.7109375" style="2" hidden="1"/>
    <col min="6909" max="6909" width="9.140625" style="2" hidden="1"/>
    <col min="6910" max="6910" width="4" style="2" hidden="1"/>
    <col min="6911" max="7149" width="9.140625" style="2" hidden="1"/>
    <col min="7150" max="7150" width="3.7109375" style="2" hidden="1"/>
    <col min="7151" max="7151" width="15.7109375" style="2" hidden="1"/>
    <col min="7152" max="7152" width="16.7109375" style="2" hidden="1"/>
    <col min="7153" max="7154" width="3.7109375" style="2" hidden="1"/>
    <col min="7155" max="7155" width="13.7109375" style="2" hidden="1"/>
    <col min="7156" max="7157" width="3.7109375" style="2" hidden="1"/>
    <col min="7158" max="7158" width="13.7109375" style="2" hidden="1"/>
    <col min="7159" max="7159" width="3.7109375" style="2" hidden="1"/>
    <col min="7160" max="7160" width="1.5703125" style="2" hidden="1"/>
    <col min="7161" max="7161" width="4" style="2" hidden="1"/>
    <col min="7162" max="7162" width="1.5703125" style="2" hidden="1"/>
    <col min="7163" max="7163" width="5" style="2" hidden="1"/>
    <col min="7164" max="7164" width="4.7109375" style="2" hidden="1"/>
    <col min="7165" max="7165" width="9.140625" style="2" hidden="1"/>
    <col min="7166" max="7166" width="4" style="2" hidden="1"/>
    <col min="7167" max="7405" width="9.140625" style="2" hidden="1"/>
    <col min="7406" max="7406" width="3.7109375" style="2" hidden="1"/>
    <col min="7407" max="7407" width="15.7109375" style="2" hidden="1"/>
    <col min="7408" max="7408" width="16.7109375" style="2" hidden="1"/>
    <col min="7409" max="7410" width="3.7109375" style="2" hidden="1"/>
    <col min="7411" max="7411" width="13.7109375" style="2" hidden="1"/>
    <col min="7412" max="7413" width="3.7109375" style="2" hidden="1"/>
    <col min="7414" max="7414" width="13.7109375" style="2" hidden="1"/>
    <col min="7415" max="7415" width="3.7109375" style="2" hidden="1"/>
    <col min="7416" max="7416" width="1.5703125" style="2" hidden="1"/>
    <col min="7417" max="7417" width="4" style="2" hidden="1"/>
    <col min="7418" max="7418" width="1.5703125" style="2" hidden="1"/>
    <col min="7419" max="7419" width="5" style="2" hidden="1"/>
    <col min="7420" max="7420" width="4.7109375" style="2" hidden="1"/>
    <col min="7421" max="7421" width="9.140625" style="2" hidden="1"/>
    <col min="7422" max="7422" width="4" style="2" hidden="1"/>
    <col min="7423" max="7661" width="9.140625" style="2" hidden="1"/>
    <col min="7662" max="7662" width="3.7109375" style="2" hidden="1"/>
    <col min="7663" max="7663" width="15.7109375" style="2" hidden="1"/>
    <col min="7664" max="7664" width="16.7109375" style="2" hidden="1"/>
    <col min="7665" max="7666" width="3.7109375" style="2" hidden="1"/>
    <col min="7667" max="7667" width="13.7109375" style="2" hidden="1"/>
    <col min="7668" max="7669" width="3.7109375" style="2" hidden="1"/>
    <col min="7670" max="7670" width="13.7109375" style="2" hidden="1"/>
    <col min="7671" max="7671" width="3.7109375" style="2" hidden="1"/>
    <col min="7672" max="7672" width="1.5703125" style="2" hidden="1"/>
    <col min="7673" max="7673" width="4" style="2" hidden="1"/>
    <col min="7674" max="7674" width="1.5703125" style="2" hidden="1"/>
    <col min="7675" max="7675" width="5" style="2" hidden="1"/>
    <col min="7676" max="7676" width="4.7109375" style="2" hidden="1"/>
    <col min="7677" max="7677" width="9.140625" style="2" hidden="1"/>
    <col min="7678" max="7678" width="4" style="2" hidden="1"/>
    <col min="7679" max="7917" width="9.140625" style="2" hidden="1"/>
    <col min="7918" max="7918" width="3.7109375" style="2" hidden="1"/>
    <col min="7919" max="7919" width="15.7109375" style="2" hidden="1"/>
    <col min="7920" max="7920" width="16.7109375" style="2" hidden="1"/>
    <col min="7921" max="7922" width="3.7109375" style="2" hidden="1"/>
    <col min="7923" max="7923" width="13.7109375" style="2" hidden="1"/>
    <col min="7924" max="7925" width="3.7109375" style="2" hidden="1"/>
    <col min="7926" max="7926" width="13.7109375" style="2" hidden="1"/>
    <col min="7927" max="7927" width="3.7109375" style="2" hidden="1"/>
    <col min="7928" max="7928" width="1.5703125" style="2" hidden="1"/>
    <col min="7929" max="7929" width="4" style="2" hidden="1"/>
    <col min="7930" max="7930" width="1.5703125" style="2" hidden="1"/>
    <col min="7931" max="7931" width="5" style="2" hidden="1"/>
    <col min="7932" max="7932" width="4.7109375" style="2" hidden="1"/>
    <col min="7933" max="7933" width="9.140625" style="2" hidden="1"/>
    <col min="7934" max="7934" width="4" style="2" hidden="1"/>
    <col min="7935" max="8173" width="9.140625" style="2" hidden="1"/>
    <col min="8174" max="8174" width="3.7109375" style="2" hidden="1"/>
    <col min="8175" max="8175" width="15.7109375" style="2" hidden="1"/>
    <col min="8176" max="8176" width="16.7109375" style="2" hidden="1"/>
    <col min="8177" max="8178" width="3.7109375" style="2" hidden="1"/>
    <col min="8179" max="8179" width="13.7109375" style="2" hidden="1"/>
    <col min="8180" max="8181" width="3.7109375" style="2" hidden="1"/>
    <col min="8182" max="8182" width="13.7109375" style="2" hidden="1"/>
    <col min="8183" max="8183" width="3.7109375" style="2" hidden="1"/>
    <col min="8184" max="8184" width="1.5703125" style="2" hidden="1"/>
    <col min="8185" max="8185" width="4" style="2" hidden="1"/>
    <col min="8186" max="8186" width="1.5703125" style="2" hidden="1"/>
    <col min="8187" max="8187" width="5" style="2" hidden="1"/>
    <col min="8188" max="8188" width="4.7109375" style="2" hidden="1"/>
    <col min="8189" max="8189" width="9.140625" style="2" hidden="1"/>
    <col min="8190" max="8190" width="4" style="2" hidden="1"/>
    <col min="8191" max="8429" width="9.140625" style="2" hidden="1"/>
    <col min="8430" max="8430" width="3.7109375" style="2" hidden="1"/>
    <col min="8431" max="8431" width="15.7109375" style="2" hidden="1"/>
    <col min="8432" max="8432" width="16.7109375" style="2" hidden="1"/>
    <col min="8433" max="8434" width="3.7109375" style="2" hidden="1"/>
    <col min="8435" max="8435" width="13.7109375" style="2" hidden="1"/>
    <col min="8436" max="8437" width="3.7109375" style="2" hidden="1"/>
    <col min="8438" max="8438" width="13.7109375" style="2" hidden="1"/>
    <col min="8439" max="8439" width="3.7109375" style="2" hidden="1"/>
    <col min="8440" max="8440" width="1.5703125" style="2" hidden="1"/>
    <col min="8441" max="8441" width="4" style="2" hidden="1"/>
    <col min="8442" max="8442" width="1.5703125" style="2" hidden="1"/>
    <col min="8443" max="8443" width="5" style="2" hidden="1"/>
    <col min="8444" max="8444" width="4.7109375" style="2" hidden="1"/>
    <col min="8445" max="8445" width="9.140625" style="2" hidden="1"/>
    <col min="8446" max="8446" width="4" style="2" hidden="1"/>
    <col min="8447" max="8685" width="9.140625" style="2" hidden="1"/>
    <col min="8686" max="8686" width="3.7109375" style="2" hidden="1"/>
    <col min="8687" max="8687" width="15.7109375" style="2" hidden="1"/>
    <col min="8688" max="8688" width="16.7109375" style="2" hidden="1"/>
    <col min="8689" max="8690" width="3.7109375" style="2" hidden="1"/>
    <col min="8691" max="8691" width="13.7109375" style="2" hidden="1"/>
    <col min="8692" max="8693" width="3.7109375" style="2" hidden="1"/>
    <col min="8694" max="8694" width="13.7109375" style="2" hidden="1"/>
    <col min="8695" max="8695" width="3.7109375" style="2" hidden="1"/>
    <col min="8696" max="8696" width="1.5703125" style="2" hidden="1"/>
    <col min="8697" max="8697" width="4" style="2" hidden="1"/>
    <col min="8698" max="8698" width="1.5703125" style="2" hidden="1"/>
    <col min="8699" max="8699" width="5" style="2" hidden="1"/>
    <col min="8700" max="8700" width="4.7109375" style="2" hidden="1"/>
    <col min="8701" max="8701" width="9.140625" style="2" hidden="1"/>
    <col min="8702" max="8702" width="4" style="2" hidden="1"/>
    <col min="8703" max="8941" width="9.140625" style="2" hidden="1"/>
    <col min="8942" max="8942" width="3.7109375" style="2" hidden="1"/>
    <col min="8943" max="8943" width="15.7109375" style="2" hidden="1"/>
    <col min="8944" max="8944" width="16.7109375" style="2" hidden="1"/>
    <col min="8945" max="8946" width="3.7109375" style="2" hidden="1"/>
    <col min="8947" max="8947" width="13.7109375" style="2" hidden="1"/>
    <col min="8948" max="8949" width="3.7109375" style="2" hidden="1"/>
    <col min="8950" max="8950" width="13.7109375" style="2" hidden="1"/>
    <col min="8951" max="8951" width="3.7109375" style="2" hidden="1"/>
    <col min="8952" max="8952" width="1.5703125" style="2" hidden="1"/>
    <col min="8953" max="8953" width="4" style="2" hidden="1"/>
    <col min="8954" max="8954" width="1.5703125" style="2" hidden="1"/>
    <col min="8955" max="8955" width="5" style="2" hidden="1"/>
    <col min="8956" max="8956" width="4.7109375" style="2" hidden="1"/>
    <col min="8957" max="8957" width="9.140625" style="2" hidden="1"/>
    <col min="8958" max="8958" width="4" style="2" hidden="1"/>
    <col min="8959" max="9197" width="9.140625" style="2" hidden="1"/>
    <col min="9198" max="9198" width="3.7109375" style="2" hidden="1"/>
    <col min="9199" max="9199" width="15.7109375" style="2" hidden="1"/>
    <col min="9200" max="9200" width="16.7109375" style="2" hidden="1"/>
    <col min="9201" max="9202" width="3.7109375" style="2" hidden="1"/>
    <col min="9203" max="9203" width="13.7109375" style="2" hidden="1"/>
    <col min="9204" max="9205" width="3.7109375" style="2" hidden="1"/>
    <col min="9206" max="9206" width="13.7109375" style="2" hidden="1"/>
    <col min="9207" max="9207" width="3.7109375" style="2" hidden="1"/>
    <col min="9208" max="9208" width="1.5703125" style="2" hidden="1"/>
    <col min="9209" max="9209" width="4" style="2" hidden="1"/>
    <col min="9210" max="9210" width="1.5703125" style="2" hidden="1"/>
    <col min="9211" max="9211" width="5" style="2" hidden="1"/>
    <col min="9212" max="9212" width="4.7109375" style="2" hidden="1"/>
    <col min="9213" max="9213" width="9.140625" style="2" hidden="1"/>
    <col min="9214" max="9214" width="4" style="2" hidden="1"/>
    <col min="9215" max="9453" width="9.140625" style="2" hidden="1"/>
    <col min="9454" max="9454" width="3.7109375" style="2" hidden="1"/>
    <col min="9455" max="9455" width="15.7109375" style="2" hidden="1"/>
    <col min="9456" max="9456" width="16.7109375" style="2" hidden="1"/>
    <col min="9457" max="9458" width="3.7109375" style="2" hidden="1"/>
    <col min="9459" max="9459" width="13.7109375" style="2" hidden="1"/>
    <col min="9460" max="9461" width="3.7109375" style="2" hidden="1"/>
    <col min="9462" max="9462" width="13.7109375" style="2" hidden="1"/>
    <col min="9463" max="9463" width="3.7109375" style="2" hidden="1"/>
    <col min="9464" max="9464" width="1.5703125" style="2" hidden="1"/>
    <col min="9465" max="9465" width="4" style="2" hidden="1"/>
    <col min="9466" max="9466" width="1.5703125" style="2" hidden="1"/>
    <col min="9467" max="9467" width="5" style="2" hidden="1"/>
    <col min="9468" max="9468" width="4.7109375" style="2" hidden="1"/>
    <col min="9469" max="9469" width="9.140625" style="2" hidden="1"/>
    <col min="9470" max="9470" width="4" style="2" hidden="1"/>
    <col min="9471" max="9709" width="9.140625" style="2" hidden="1"/>
    <col min="9710" max="9710" width="3.7109375" style="2" hidden="1"/>
    <col min="9711" max="9711" width="15.7109375" style="2" hidden="1"/>
    <col min="9712" max="9712" width="16.7109375" style="2" hidden="1"/>
    <col min="9713" max="9714" width="3.7109375" style="2" hidden="1"/>
    <col min="9715" max="9715" width="13.7109375" style="2" hidden="1"/>
    <col min="9716" max="9717" width="3.7109375" style="2" hidden="1"/>
    <col min="9718" max="9718" width="13.7109375" style="2" hidden="1"/>
    <col min="9719" max="9719" width="3.7109375" style="2" hidden="1"/>
    <col min="9720" max="9720" width="1.5703125" style="2" hidden="1"/>
    <col min="9721" max="9721" width="4" style="2" hidden="1"/>
    <col min="9722" max="9722" width="1.5703125" style="2" hidden="1"/>
    <col min="9723" max="9723" width="5" style="2" hidden="1"/>
    <col min="9724" max="9724" width="4.7109375" style="2" hidden="1"/>
    <col min="9725" max="9725" width="9.140625" style="2" hidden="1"/>
    <col min="9726" max="9726" width="4" style="2" hidden="1"/>
    <col min="9727" max="9965" width="9.140625" style="2" hidden="1"/>
    <col min="9966" max="9966" width="3.7109375" style="2" hidden="1"/>
    <col min="9967" max="9967" width="15.7109375" style="2" hidden="1"/>
    <col min="9968" max="9968" width="16.7109375" style="2" hidden="1"/>
    <col min="9969" max="9970" width="3.7109375" style="2" hidden="1"/>
    <col min="9971" max="9971" width="13.7109375" style="2" hidden="1"/>
    <col min="9972" max="9973" width="3.7109375" style="2" hidden="1"/>
    <col min="9974" max="9974" width="13.7109375" style="2" hidden="1"/>
    <col min="9975" max="9975" width="3.7109375" style="2" hidden="1"/>
    <col min="9976" max="9976" width="1.5703125" style="2" hidden="1"/>
    <col min="9977" max="9977" width="4" style="2" hidden="1"/>
    <col min="9978" max="9978" width="1.5703125" style="2" hidden="1"/>
    <col min="9979" max="9979" width="5" style="2" hidden="1"/>
    <col min="9980" max="9980" width="4.7109375" style="2" hidden="1"/>
    <col min="9981" max="9981" width="9.140625" style="2" hidden="1"/>
    <col min="9982" max="9982" width="4" style="2" hidden="1"/>
    <col min="9983" max="10221" width="9.140625" style="2" hidden="1"/>
    <col min="10222" max="10222" width="3.7109375" style="2" hidden="1"/>
    <col min="10223" max="10223" width="15.7109375" style="2" hidden="1"/>
    <col min="10224" max="10224" width="16.7109375" style="2" hidden="1"/>
    <col min="10225" max="10226" width="3.7109375" style="2" hidden="1"/>
    <col min="10227" max="10227" width="13.7109375" style="2" hidden="1"/>
    <col min="10228" max="10229" width="3.7109375" style="2" hidden="1"/>
    <col min="10230" max="10230" width="13.7109375" style="2" hidden="1"/>
    <col min="10231" max="10231" width="3.7109375" style="2" hidden="1"/>
    <col min="10232" max="10232" width="1.5703125" style="2" hidden="1"/>
    <col min="10233" max="10233" width="4" style="2" hidden="1"/>
    <col min="10234" max="10234" width="1.5703125" style="2" hidden="1"/>
    <col min="10235" max="10235" width="5" style="2" hidden="1"/>
    <col min="10236" max="10236" width="4.7109375" style="2" hidden="1"/>
    <col min="10237" max="10237" width="9.140625" style="2" hidden="1"/>
    <col min="10238" max="10238" width="4" style="2" hidden="1"/>
    <col min="10239" max="10477" width="9.140625" style="2" hidden="1"/>
    <col min="10478" max="10478" width="3.7109375" style="2" hidden="1"/>
    <col min="10479" max="10479" width="15.7109375" style="2" hidden="1"/>
    <col min="10480" max="10480" width="16.7109375" style="2" hidden="1"/>
    <col min="10481" max="10482" width="3.7109375" style="2" hidden="1"/>
    <col min="10483" max="10483" width="13.7109375" style="2" hidden="1"/>
    <col min="10484" max="10485" width="3.7109375" style="2" hidden="1"/>
    <col min="10486" max="10486" width="13.7109375" style="2" hidden="1"/>
    <col min="10487" max="10487" width="3.7109375" style="2" hidden="1"/>
    <col min="10488" max="10488" width="1.5703125" style="2" hidden="1"/>
    <col min="10489" max="10489" width="4" style="2" hidden="1"/>
    <col min="10490" max="10490" width="1.5703125" style="2" hidden="1"/>
    <col min="10491" max="10491" width="5" style="2" hidden="1"/>
    <col min="10492" max="10492" width="4.7109375" style="2" hidden="1"/>
    <col min="10493" max="10493" width="9.140625" style="2" hidden="1"/>
    <col min="10494" max="10494" width="4" style="2" hidden="1"/>
    <col min="10495" max="10733" width="9.140625" style="2" hidden="1"/>
    <col min="10734" max="10734" width="3.7109375" style="2" hidden="1"/>
    <col min="10735" max="10735" width="15.7109375" style="2" hidden="1"/>
    <col min="10736" max="10736" width="16.7109375" style="2" hidden="1"/>
    <col min="10737" max="10738" width="3.7109375" style="2" hidden="1"/>
    <col min="10739" max="10739" width="13.7109375" style="2" hidden="1"/>
    <col min="10740" max="10741" width="3.7109375" style="2" hidden="1"/>
    <col min="10742" max="10742" width="13.7109375" style="2" hidden="1"/>
    <col min="10743" max="10743" width="3.7109375" style="2" hidden="1"/>
    <col min="10744" max="10744" width="1.5703125" style="2" hidden="1"/>
    <col min="10745" max="10745" width="4" style="2" hidden="1"/>
    <col min="10746" max="10746" width="1.5703125" style="2" hidden="1"/>
    <col min="10747" max="10747" width="5" style="2" hidden="1"/>
    <col min="10748" max="10748" width="4.7109375" style="2" hidden="1"/>
    <col min="10749" max="10749" width="9.140625" style="2" hidden="1"/>
    <col min="10750" max="10750" width="4" style="2" hidden="1"/>
    <col min="10751" max="10989" width="9.140625" style="2" hidden="1"/>
    <col min="10990" max="10990" width="3.7109375" style="2" hidden="1"/>
    <col min="10991" max="10991" width="15.7109375" style="2" hidden="1"/>
    <col min="10992" max="10992" width="16.7109375" style="2" hidden="1"/>
    <col min="10993" max="10994" width="3.7109375" style="2" hidden="1"/>
    <col min="10995" max="10995" width="13.7109375" style="2" hidden="1"/>
    <col min="10996" max="10997" width="3.7109375" style="2" hidden="1"/>
    <col min="10998" max="10998" width="13.7109375" style="2" hidden="1"/>
    <col min="10999" max="10999" width="3.7109375" style="2" hidden="1"/>
    <col min="11000" max="11000" width="1.5703125" style="2" hidden="1"/>
    <col min="11001" max="11001" width="4" style="2" hidden="1"/>
    <col min="11002" max="11002" width="1.5703125" style="2" hidden="1"/>
    <col min="11003" max="11003" width="5" style="2" hidden="1"/>
    <col min="11004" max="11004" width="4.7109375" style="2" hidden="1"/>
    <col min="11005" max="11005" width="9.140625" style="2" hidden="1"/>
    <col min="11006" max="11006" width="4" style="2" hidden="1"/>
    <col min="11007" max="11245" width="9.140625" style="2" hidden="1"/>
    <col min="11246" max="11246" width="3.7109375" style="2" hidden="1"/>
    <col min="11247" max="11247" width="15.7109375" style="2" hidden="1"/>
    <col min="11248" max="11248" width="16.7109375" style="2" hidden="1"/>
    <col min="11249" max="11250" width="3.7109375" style="2" hidden="1"/>
    <col min="11251" max="11251" width="13.7109375" style="2" hidden="1"/>
    <col min="11252" max="11253" width="3.7109375" style="2" hidden="1"/>
    <col min="11254" max="11254" width="13.7109375" style="2" hidden="1"/>
    <col min="11255" max="11255" width="3.7109375" style="2" hidden="1"/>
    <col min="11256" max="11256" width="1.5703125" style="2" hidden="1"/>
    <col min="11257" max="11257" width="4" style="2" hidden="1"/>
    <col min="11258" max="11258" width="1.5703125" style="2" hidden="1"/>
    <col min="11259" max="11259" width="5" style="2" hidden="1"/>
    <col min="11260" max="11260" width="4.7109375" style="2" hidden="1"/>
    <col min="11261" max="11261" width="9.140625" style="2" hidden="1"/>
    <col min="11262" max="11262" width="4" style="2" hidden="1"/>
    <col min="11263" max="11501" width="9.140625" style="2" hidden="1"/>
    <col min="11502" max="11502" width="3.7109375" style="2" hidden="1"/>
    <col min="11503" max="11503" width="15.7109375" style="2" hidden="1"/>
    <col min="11504" max="11504" width="16.7109375" style="2" hidden="1"/>
    <col min="11505" max="11506" width="3.7109375" style="2" hidden="1"/>
    <col min="11507" max="11507" width="13.7109375" style="2" hidden="1"/>
    <col min="11508" max="11509" width="3.7109375" style="2" hidden="1"/>
    <col min="11510" max="11510" width="13.7109375" style="2" hidden="1"/>
    <col min="11511" max="11511" width="3.7109375" style="2" hidden="1"/>
    <col min="11512" max="11512" width="1.5703125" style="2" hidden="1"/>
    <col min="11513" max="11513" width="4" style="2" hidden="1"/>
    <col min="11514" max="11514" width="1.5703125" style="2" hidden="1"/>
    <col min="11515" max="11515" width="5" style="2" hidden="1"/>
    <col min="11516" max="11516" width="4.7109375" style="2" hidden="1"/>
    <col min="11517" max="11517" width="9.140625" style="2" hidden="1"/>
    <col min="11518" max="11518" width="4" style="2" hidden="1"/>
    <col min="11519" max="11757" width="9.140625" style="2" hidden="1"/>
    <col min="11758" max="11758" width="3.7109375" style="2" hidden="1"/>
    <col min="11759" max="11759" width="15.7109375" style="2" hidden="1"/>
    <col min="11760" max="11760" width="16.7109375" style="2" hidden="1"/>
    <col min="11761" max="11762" width="3.7109375" style="2" hidden="1"/>
    <col min="11763" max="11763" width="13.7109375" style="2" hidden="1"/>
    <col min="11764" max="11765" width="3.7109375" style="2" hidden="1"/>
    <col min="11766" max="11766" width="13.7109375" style="2" hidden="1"/>
    <col min="11767" max="11767" width="3.7109375" style="2" hidden="1"/>
    <col min="11768" max="11768" width="1.5703125" style="2" hidden="1"/>
    <col min="11769" max="11769" width="4" style="2" hidden="1"/>
    <col min="11770" max="11770" width="1.5703125" style="2" hidden="1"/>
    <col min="11771" max="11771" width="5" style="2" hidden="1"/>
    <col min="11772" max="11772" width="4.7109375" style="2" hidden="1"/>
    <col min="11773" max="11773" width="9.140625" style="2" hidden="1"/>
    <col min="11774" max="11774" width="4" style="2" hidden="1"/>
    <col min="11775" max="12013" width="9.140625" style="2" hidden="1"/>
    <col min="12014" max="12014" width="3.7109375" style="2" hidden="1"/>
    <col min="12015" max="12015" width="15.7109375" style="2" hidden="1"/>
    <col min="12016" max="12016" width="16.7109375" style="2" hidden="1"/>
    <col min="12017" max="12018" width="3.7109375" style="2" hidden="1"/>
    <col min="12019" max="12019" width="13.7109375" style="2" hidden="1"/>
    <col min="12020" max="12021" width="3.7109375" style="2" hidden="1"/>
    <col min="12022" max="12022" width="13.7109375" style="2" hidden="1"/>
    <col min="12023" max="12023" width="3.7109375" style="2" hidden="1"/>
    <col min="12024" max="12024" width="1.5703125" style="2" hidden="1"/>
    <col min="12025" max="12025" width="4" style="2" hidden="1"/>
    <col min="12026" max="12026" width="1.5703125" style="2" hidden="1"/>
    <col min="12027" max="12027" width="5" style="2" hidden="1"/>
    <col min="12028" max="12028" width="4.7109375" style="2" hidden="1"/>
    <col min="12029" max="12029" width="9.140625" style="2" hidden="1"/>
    <col min="12030" max="12030" width="4" style="2" hidden="1"/>
    <col min="12031" max="12269" width="9.140625" style="2" hidden="1"/>
    <col min="12270" max="12270" width="3.7109375" style="2" hidden="1"/>
    <col min="12271" max="12271" width="15.7109375" style="2" hidden="1"/>
    <col min="12272" max="12272" width="16.7109375" style="2" hidden="1"/>
    <col min="12273" max="12274" width="3.7109375" style="2" hidden="1"/>
    <col min="12275" max="12275" width="13.7109375" style="2" hidden="1"/>
    <col min="12276" max="12277" width="3.7109375" style="2" hidden="1"/>
    <col min="12278" max="12278" width="13.7109375" style="2" hidden="1"/>
    <col min="12279" max="12279" width="3.7109375" style="2" hidden="1"/>
    <col min="12280" max="12280" width="1.5703125" style="2" hidden="1"/>
    <col min="12281" max="12281" width="4" style="2" hidden="1"/>
    <col min="12282" max="12282" width="1.5703125" style="2" hidden="1"/>
    <col min="12283" max="12283" width="5" style="2" hidden="1"/>
    <col min="12284" max="12284" width="4.7109375" style="2" hidden="1"/>
    <col min="12285" max="12285" width="9.140625" style="2" hidden="1"/>
    <col min="12286" max="12286" width="4" style="2" hidden="1"/>
    <col min="12287" max="12525" width="9.140625" style="2" hidden="1"/>
    <col min="12526" max="12526" width="3.7109375" style="2" hidden="1"/>
    <col min="12527" max="12527" width="15.7109375" style="2" hidden="1"/>
    <col min="12528" max="12528" width="16.7109375" style="2" hidden="1"/>
    <col min="12529" max="12530" width="3.7109375" style="2" hidden="1"/>
    <col min="12531" max="12531" width="13.7109375" style="2" hidden="1"/>
    <col min="12532" max="12533" width="3.7109375" style="2" hidden="1"/>
    <col min="12534" max="12534" width="13.7109375" style="2" hidden="1"/>
    <col min="12535" max="12535" width="3.7109375" style="2" hidden="1"/>
    <col min="12536" max="12536" width="1.5703125" style="2" hidden="1"/>
    <col min="12537" max="12537" width="4" style="2" hidden="1"/>
    <col min="12538" max="12538" width="1.5703125" style="2" hidden="1"/>
    <col min="12539" max="12539" width="5" style="2" hidden="1"/>
    <col min="12540" max="12540" width="4.7109375" style="2" hidden="1"/>
    <col min="12541" max="12541" width="9.140625" style="2" hidden="1"/>
    <col min="12542" max="12542" width="4" style="2" hidden="1"/>
    <col min="12543" max="12781" width="9.140625" style="2" hidden="1"/>
    <col min="12782" max="12782" width="3.7109375" style="2" hidden="1"/>
    <col min="12783" max="12783" width="15.7109375" style="2" hidden="1"/>
    <col min="12784" max="12784" width="16.7109375" style="2" hidden="1"/>
    <col min="12785" max="12786" width="3.7109375" style="2" hidden="1"/>
    <col min="12787" max="12787" width="13.7109375" style="2" hidden="1"/>
    <col min="12788" max="12789" width="3.7109375" style="2" hidden="1"/>
    <col min="12790" max="12790" width="13.7109375" style="2" hidden="1"/>
    <col min="12791" max="12791" width="3.7109375" style="2" hidden="1"/>
    <col min="12792" max="12792" width="1.5703125" style="2" hidden="1"/>
    <col min="12793" max="12793" width="4" style="2" hidden="1"/>
    <col min="12794" max="12794" width="1.5703125" style="2" hidden="1"/>
    <col min="12795" max="12795" width="5" style="2" hidden="1"/>
    <col min="12796" max="12796" width="4.7109375" style="2" hidden="1"/>
    <col min="12797" max="12797" width="9.140625" style="2" hidden="1"/>
    <col min="12798" max="12798" width="4" style="2" hidden="1"/>
    <col min="12799" max="13037" width="9.140625" style="2" hidden="1"/>
    <col min="13038" max="13038" width="3.7109375" style="2" hidden="1"/>
    <col min="13039" max="13039" width="15.7109375" style="2" hidden="1"/>
    <col min="13040" max="13040" width="16.7109375" style="2" hidden="1"/>
    <col min="13041" max="13042" width="3.7109375" style="2" hidden="1"/>
    <col min="13043" max="13043" width="13.7109375" style="2" hidden="1"/>
    <col min="13044" max="13045" width="3.7109375" style="2" hidden="1"/>
    <col min="13046" max="13046" width="13.7109375" style="2" hidden="1"/>
    <col min="13047" max="13047" width="3.7109375" style="2" hidden="1"/>
    <col min="13048" max="13048" width="1.5703125" style="2" hidden="1"/>
    <col min="13049" max="13049" width="4" style="2" hidden="1"/>
    <col min="13050" max="13050" width="1.5703125" style="2" hidden="1"/>
    <col min="13051" max="13051" width="5" style="2" hidden="1"/>
    <col min="13052" max="13052" width="4.7109375" style="2" hidden="1"/>
    <col min="13053" max="13053" width="9.140625" style="2" hidden="1"/>
    <col min="13054" max="13054" width="4" style="2" hidden="1"/>
    <col min="13055" max="13293" width="9.140625" style="2" hidden="1"/>
    <col min="13294" max="13294" width="3.7109375" style="2" hidden="1"/>
    <col min="13295" max="13295" width="15.7109375" style="2" hidden="1"/>
    <col min="13296" max="13296" width="16.7109375" style="2" hidden="1"/>
    <col min="13297" max="13298" width="3.7109375" style="2" hidden="1"/>
    <col min="13299" max="13299" width="13.7109375" style="2" hidden="1"/>
    <col min="13300" max="13301" width="3.7109375" style="2" hidden="1"/>
    <col min="13302" max="13302" width="13.7109375" style="2" hidden="1"/>
    <col min="13303" max="13303" width="3.7109375" style="2" hidden="1"/>
    <col min="13304" max="13304" width="1.5703125" style="2" hidden="1"/>
    <col min="13305" max="13305" width="4" style="2" hidden="1"/>
    <col min="13306" max="13306" width="1.5703125" style="2" hidden="1"/>
    <col min="13307" max="13307" width="5" style="2" hidden="1"/>
    <col min="13308" max="13308" width="4.7109375" style="2" hidden="1"/>
    <col min="13309" max="13309" width="9.140625" style="2" hidden="1"/>
    <col min="13310" max="13310" width="4" style="2" hidden="1"/>
    <col min="13311" max="13549" width="9.140625" style="2" hidden="1"/>
    <col min="13550" max="13550" width="3.7109375" style="2" hidden="1"/>
    <col min="13551" max="13551" width="15.7109375" style="2" hidden="1"/>
    <col min="13552" max="13552" width="16.7109375" style="2" hidden="1"/>
    <col min="13553" max="13554" width="3.7109375" style="2" hidden="1"/>
    <col min="13555" max="13555" width="13.7109375" style="2" hidden="1"/>
    <col min="13556" max="13557" width="3.7109375" style="2" hidden="1"/>
    <col min="13558" max="13558" width="13.7109375" style="2" hidden="1"/>
    <col min="13559" max="13559" width="3.7109375" style="2" hidden="1"/>
    <col min="13560" max="13560" width="1.5703125" style="2" hidden="1"/>
    <col min="13561" max="13561" width="4" style="2" hidden="1"/>
    <col min="13562" max="13562" width="1.5703125" style="2" hidden="1"/>
    <col min="13563" max="13563" width="5" style="2" hidden="1"/>
    <col min="13564" max="13564" width="4.7109375" style="2" hidden="1"/>
    <col min="13565" max="13565" width="9.140625" style="2" hidden="1"/>
    <col min="13566" max="13566" width="4" style="2" hidden="1"/>
    <col min="13567" max="13805" width="9.140625" style="2" hidden="1"/>
    <col min="13806" max="13806" width="3.7109375" style="2" hidden="1"/>
    <col min="13807" max="13807" width="15.7109375" style="2" hidden="1"/>
    <col min="13808" max="13808" width="16.7109375" style="2" hidden="1"/>
    <col min="13809" max="13810" width="3.7109375" style="2" hidden="1"/>
    <col min="13811" max="13811" width="13.7109375" style="2" hidden="1"/>
    <col min="13812" max="13813" width="3.7109375" style="2" hidden="1"/>
    <col min="13814" max="13814" width="13.7109375" style="2" hidden="1"/>
    <col min="13815" max="13815" width="3.7109375" style="2" hidden="1"/>
    <col min="13816" max="13816" width="1.5703125" style="2" hidden="1"/>
    <col min="13817" max="13817" width="4" style="2" hidden="1"/>
    <col min="13818" max="13818" width="1.5703125" style="2" hidden="1"/>
    <col min="13819" max="13819" width="5" style="2" hidden="1"/>
    <col min="13820" max="13820" width="4.7109375" style="2" hidden="1"/>
    <col min="13821" max="13821" width="9.140625" style="2" hidden="1"/>
    <col min="13822" max="13822" width="4" style="2" hidden="1"/>
    <col min="13823" max="14061" width="9.140625" style="2" hidden="1"/>
    <col min="14062" max="14062" width="3.7109375" style="2" hidden="1"/>
    <col min="14063" max="14063" width="15.7109375" style="2" hidden="1"/>
    <col min="14064" max="14064" width="16.7109375" style="2" hidden="1"/>
    <col min="14065" max="14066" width="3.7109375" style="2" hidden="1"/>
    <col min="14067" max="14067" width="13.7109375" style="2" hidden="1"/>
    <col min="14068" max="14069" width="3.7109375" style="2" hidden="1"/>
    <col min="14070" max="14070" width="13.7109375" style="2" hidden="1"/>
    <col min="14071" max="14071" width="3.7109375" style="2" hidden="1"/>
    <col min="14072" max="14072" width="1.5703125" style="2" hidden="1"/>
    <col min="14073" max="14073" width="4" style="2" hidden="1"/>
    <col min="14074" max="14074" width="1.5703125" style="2" hidden="1"/>
    <col min="14075" max="14075" width="5" style="2" hidden="1"/>
    <col min="14076" max="14076" width="4.7109375" style="2" hidden="1"/>
    <col min="14077" max="14077" width="9.140625" style="2" hidden="1"/>
    <col min="14078" max="14078" width="4" style="2" hidden="1"/>
    <col min="14079" max="14317" width="9.140625" style="2" hidden="1"/>
    <col min="14318" max="14318" width="3.7109375" style="2" hidden="1"/>
    <col min="14319" max="14319" width="15.7109375" style="2" hidden="1"/>
    <col min="14320" max="14320" width="16.7109375" style="2" hidden="1"/>
    <col min="14321" max="14322" width="3.7109375" style="2" hidden="1"/>
    <col min="14323" max="14323" width="13.7109375" style="2" hidden="1"/>
    <col min="14324" max="14325" width="3.7109375" style="2" hidden="1"/>
    <col min="14326" max="14326" width="13.7109375" style="2" hidden="1"/>
    <col min="14327" max="14327" width="3.7109375" style="2" hidden="1"/>
    <col min="14328" max="14328" width="1.5703125" style="2" hidden="1"/>
    <col min="14329" max="14329" width="4" style="2" hidden="1"/>
    <col min="14330" max="14330" width="1.5703125" style="2" hidden="1"/>
    <col min="14331" max="14331" width="5" style="2" hidden="1"/>
    <col min="14332" max="14332" width="4.7109375" style="2" hidden="1"/>
    <col min="14333" max="14333" width="9.140625" style="2" hidden="1"/>
    <col min="14334" max="14334" width="4" style="2" hidden="1"/>
    <col min="14335" max="14573" width="9.140625" style="2" hidden="1"/>
    <col min="14574" max="14574" width="3.7109375" style="2" hidden="1"/>
    <col min="14575" max="14575" width="15.7109375" style="2" hidden="1"/>
    <col min="14576" max="14576" width="16.7109375" style="2" hidden="1"/>
    <col min="14577" max="14578" width="3.7109375" style="2" hidden="1"/>
    <col min="14579" max="14579" width="13.7109375" style="2" hidden="1"/>
    <col min="14580" max="14581" width="3.7109375" style="2" hidden="1"/>
    <col min="14582" max="14582" width="13.7109375" style="2" hidden="1"/>
    <col min="14583" max="14583" width="3.7109375" style="2" hidden="1"/>
    <col min="14584" max="14584" width="1.5703125" style="2" hidden="1"/>
    <col min="14585" max="14585" width="4" style="2" hidden="1"/>
    <col min="14586" max="14586" width="1.5703125" style="2" hidden="1"/>
    <col min="14587" max="14587" width="5" style="2" hidden="1"/>
    <col min="14588" max="14588" width="4.7109375" style="2" hidden="1"/>
    <col min="14589" max="14589" width="9.140625" style="2" hidden="1"/>
    <col min="14590" max="14590" width="4" style="2" hidden="1"/>
    <col min="14591" max="14829" width="9.140625" style="2" hidden="1"/>
    <col min="14830" max="14830" width="3.7109375" style="2" hidden="1"/>
    <col min="14831" max="14831" width="15.7109375" style="2" hidden="1"/>
    <col min="14832" max="14832" width="16.7109375" style="2" hidden="1"/>
    <col min="14833" max="14834" width="3.7109375" style="2" hidden="1"/>
    <col min="14835" max="14835" width="13.7109375" style="2" hidden="1"/>
    <col min="14836" max="14837" width="3.7109375" style="2" hidden="1"/>
    <col min="14838" max="14838" width="13.7109375" style="2" hidden="1"/>
    <col min="14839" max="14839" width="3.7109375" style="2" hidden="1"/>
    <col min="14840" max="14840" width="1.5703125" style="2" hidden="1"/>
    <col min="14841" max="14841" width="4" style="2" hidden="1"/>
    <col min="14842" max="14842" width="1.5703125" style="2" hidden="1"/>
    <col min="14843" max="14843" width="5" style="2" hidden="1"/>
    <col min="14844" max="14844" width="4.7109375" style="2" hidden="1"/>
    <col min="14845" max="14845" width="9.140625" style="2" hidden="1"/>
    <col min="14846" max="14846" width="4" style="2" hidden="1"/>
    <col min="14847" max="15085" width="9.140625" style="2" hidden="1"/>
    <col min="15086" max="15086" width="3.7109375" style="2" hidden="1"/>
    <col min="15087" max="15087" width="15.7109375" style="2" hidden="1"/>
    <col min="15088" max="15088" width="16.7109375" style="2" hidden="1"/>
    <col min="15089" max="15090" width="3.7109375" style="2" hidden="1"/>
    <col min="15091" max="15091" width="13.7109375" style="2" hidden="1"/>
    <col min="15092" max="15093" width="3.7109375" style="2" hidden="1"/>
    <col min="15094" max="15094" width="13.7109375" style="2" hidden="1"/>
    <col min="15095" max="15095" width="3.7109375" style="2" hidden="1"/>
    <col min="15096" max="15096" width="1.5703125" style="2" hidden="1"/>
    <col min="15097" max="15097" width="4" style="2" hidden="1"/>
    <col min="15098" max="15098" width="1.5703125" style="2" hidden="1"/>
    <col min="15099" max="15099" width="5" style="2" hidden="1"/>
    <col min="15100" max="15100" width="4.7109375" style="2" hidden="1"/>
    <col min="15101" max="15101" width="9.140625" style="2" hidden="1"/>
    <col min="15102" max="15102" width="4" style="2" hidden="1"/>
    <col min="15103" max="15341" width="9.140625" style="2" hidden="1"/>
    <col min="15342" max="15342" width="3.7109375" style="2" hidden="1"/>
    <col min="15343" max="15343" width="15.7109375" style="2" hidden="1"/>
    <col min="15344" max="15344" width="16.7109375" style="2" hidden="1"/>
    <col min="15345" max="15346" width="3.7109375" style="2" hidden="1"/>
    <col min="15347" max="15347" width="13.7109375" style="2" hidden="1"/>
    <col min="15348" max="15349" width="3.7109375" style="2" hidden="1"/>
    <col min="15350" max="15350" width="13.7109375" style="2" hidden="1"/>
    <col min="15351" max="15351" width="3.7109375" style="2" hidden="1"/>
    <col min="15352" max="15352" width="1.5703125" style="2" hidden="1"/>
    <col min="15353" max="15353" width="4" style="2" hidden="1"/>
    <col min="15354" max="15354" width="1.5703125" style="2" hidden="1"/>
    <col min="15355" max="15355" width="5" style="2" hidden="1"/>
    <col min="15356" max="15356" width="4.7109375" style="2" hidden="1"/>
    <col min="15357" max="15357" width="9.140625" style="2" hidden="1"/>
    <col min="15358" max="15358" width="4" style="2" hidden="1"/>
    <col min="15359" max="15597" width="9.140625" style="2" hidden="1"/>
    <col min="15598" max="15598" width="3.7109375" style="2" hidden="1"/>
    <col min="15599" max="15599" width="15.7109375" style="2" hidden="1"/>
    <col min="15600" max="15600" width="16.7109375" style="2" hidden="1"/>
    <col min="15601" max="15602" width="3.7109375" style="2" hidden="1"/>
    <col min="15603" max="15603" width="13.7109375" style="2" hidden="1"/>
    <col min="15604" max="15605" width="3.7109375" style="2" hidden="1"/>
    <col min="15606" max="15606" width="13.7109375" style="2" hidden="1"/>
    <col min="15607" max="15607" width="3.7109375" style="2" hidden="1"/>
    <col min="15608" max="15608" width="1.5703125" style="2" hidden="1"/>
    <col min="15609" max="15609" width="4" style="2" hidden="1"/>
    <col min="15610" max="15610" width="1.5703125" style="2" hidden="1"/>
    <col min="15611" max="15611" width="5" style="2" hidden="1"/>
    <col min="15612" max="15612" width="4.7109375" style="2" hidden="1"/>
    <col min="15613" max="15613" width="9.140625" style="2" hidden="1"/>
    <col min="15614" max="15614" width="4" style="2" hidden="1"/>
    <col min="15615" max="15853" width="9.140625" style="2" hidden="1"/>
    <col min="15854" max="15854" width="3.7109375" style="2" hidden="1"/>
    <col min="15855" max="15855" width="15.7109375" style="2" hidden="1"/>
    <col min="15856" max="15856" width="16.7109375" style="2" hidden="1"/>
    <col min="15857" max="15858" width="3.7109375" style="2" hidden="1"/>
    <col min="15859" max="15859" width="13.7109375" style="2" hidden="1"/>
    <col min="15860" max="15861" width="3.7109375" style="2" hidden="1"/>
    <col min="15862" max="15862" width="13.7109375" style="2" hidden="1"/>
    <col min="15863" max="15863" width="3.7109375" style="2" hidden="1"/>
    <col min="15864" max="15864" width="1.5703125" style="2" hidden="1"/>
    <col min="15865" max="15865" width="4" style="2" hidden="1"/>
    <col min="15866" max="15866" width="1.5703125" style="2" hidden="1"/>
    <col min="15867" max="15867" width="5" style="2" hidden="1"/>
    <col min="15868" max="15868" width="4.7109375" style="2" hidden="1"/>
    <col min="15869" max="15869" width="9.140625" style="2" hidden="1"/>
    <col min="15870" max="15870" width="4" style="2" hidden="1"/>
    <col min="15871" max="16109" width="9.140625" style="2" hidden="1"/>
    <col min="16110" max="16110" width="3.7109375" style="2" hidden="1"/>
    <col min="16111" max="16111" width="15.7109375" style="2" hidden="1"/>
    <col min="16112" max="16112" width="16.7109375" style="2" hidden="1"/>
    <col min="16113" max="16114" width="3.7109375" style="2" hidden="1"/>
    <col min="16115" max="16115" width="13.7109375" style="2" hidden="1"/>
    <col min="16116" max="16117" width="3.7109375" style="2" hidden="1"/>
    <col min="16118" max="16118" width="13.7109375" style="2" hidden="1"/>
    <col min="16119" max="16119" width="3.7109375" style="2" hidden="1"/>
    <col min="16120" max="16120" width="1.5703125" style="2" hidden="1"/>
    <col min="16121" max="16121" width="4" style="2" hidden="1"/>
    <col min="16122" max="16122" width="1.5703125" style="2" hidden="1"/>
    <col min="16123" max="16123" width="5" style="2" hidden="1"/>
    <col min="16124" max="16124" width="4.7109375" style="2" hidden="1"/>
    <col min="16125" max="16125" width="9.140625" style="2" hidden="1"/>
    <col min="16126" max="16126" width="4" style="2" hidden="1"/>
    <col min="16127" max="16384" width="9.140625" style="2" hidden="1"/>
  </cols>
  <sheetData>
    <row r="1" spans="1:6" x14ac:dyDescent="0.2">
      <c r="A1" s="25" t="str">
        <f>"CONCESSIONER: "&amp;'Concessioner Info'!$B$5&amp;" - "&amp;'Concessioner Info'!$B$6</f>
        <v xml:space="preserve">CONCESSIONER:  - </v>
      </c>
      <c r="B1" s="10"/>
      <c r="C1" s="10"/>
      <c r="D1" s="10"/>
      <c r="E1" s="10"/>
      <c r="F1" s="24" t="str">
        <f>"PERIOD ENDING: "&amp;TEXT(IF('Concessioner Info'!$D$3="","MM/DD/YYYY",'Concessioner Info'!$D$3),"MM/DD/YYY")</f>
        <v>PERIOD ENDING: MM/DD/YYYY</v>
      </c>
    </row>
    <row r="3" spans="1:6" x14ac:dyDescent="0.2">
      <c r="A3" s="6" t="s">
        <v>81</v>
      </c>
      <c r="B3" s="37"/>
      <c r="C3" s="6" t="s">
        <v>82</v>
      </c>
      <c r="D3" s="37"/>
    </row>
    <row r="4" spans="1:6" x14ac:dyDescent="0.2">
      <c r="A4" s="19"/>
    </row>
    <row r="5" spans="1:6" x14ac:dyDescent="0.2">
      <c r="A5" s="6" t="s">
        <v>68</v>
      </c>
      <c r="B5" s="38"/>
      <c r="C5" s="39"/>
      <c r="D5" s="40"/>
    </row>
    <row r="6" spans="1:6" x14ac:dyDescent="0.2">
      <c r="A6" s="6" t="s">
        <v>77</v>
      </c>
      <c r="B6" s="38"/>
      <c r="C6" s="39"/>
      <c r="D6" s="40"/>
    </row>
    <row r="7" spans="1:6" x14ac:dyDescent="0.2">
      <c r="A7" s="6" t="s">
        <v>69</v>
      </c>
      <c r="B7" s="38"/>
      <c r="C7" s="39"/>
      <c r="D7" s="40"/>
    </row>
    <row r="8" spans="1:6" x14ac:dyDescent="0.2">
      <c r="A8" s="19"/>
    </row>
    <row r="9" spans="1:6" x14ac:dyDescent="0.2">
      <c r="A9" s="19"/>
      <c r="B9" s="41"/>
      <c r="D9" s="37"/>
      <c r="F9" s="37"/>
    </row>
    <row r="10" spans="1:6" x14ac:dyDescent="0.2">
      <c r="A10" s="19"/>
      <c r="B10" s="8" t="s">
        <v>78</v>
      </c>
      <c r="D10" s="8" t="s">
        <v>79</v>
      </c>
      <c r="F10" s="8" t="s">
        <v>80</v>
      </c>
    </row>
    <row r="11" spans="1:6" x14ac:dyDescent="0.2">
      <c r="A11" s="19"/>
    </row>
    <row r="12" spans="1:6" x14ac:dyDescent="0.2">
      <c r="A12" s="6" t="s">
        <v>75</v>
      </c>
      <c r="B12" s="41"/>
    </row>
    <row r="14" spans="1:6" x14ac:dyDescent="0.2">
      <c r="A14" s="35" t="s">
        <v>70</v>
      </c>
      <c r="B14" s="35"/>
      <c r="C14" s="35"/>
      <c r="D14" s="35"/>
      <c r="E14" s="35"/>
      <c r="F14" s="35"/>
    </row>
    <row r="15" spans="1:6" x14ac:dyDescent="0.2">
      <c r="A15" s="2" t="s">
        <v>106</v>
      </c>
      <c r="D15" s="2" t="s">
        <v>74</v>
      </c>
    </row>
    <row r="16" spans="1:6" x14ac:dyDescent="0.2">
      <c r="A16" s="2" t="s">
        <v>107</v>
      </c>
    </row>
    <row r="17" spans="1:6" x14ac:dyDescent="0.2">
      <c r="A17" s="20"/>
      <c r="B17" s="20"/>
      <c r="C17" s="20"/>
      <c r="D17" s="20"/>
      <c r="E17" s="20"/>
      <c r="F17" s="20"/>
    </row>
    <row r="18" spans="1:6" x14ac:dyDescent="0.2">
      <c r="A18" s="5" t="s">
        <v>91</v>
      </c>
    </row>
    <row r="20" spans="1:6" x14ac:dyDescent="0.2">
      <c r="A20" s="5" t="s">
        <v>71</v>
      </c>
    </row>
    <row r="21" spans="1:6" ht="30.75" customHeight="1" x14ac:dyDescent="0.2">
      <c r="A21" s="33" t="s">
        <v>101</v>
      </c>
      <c r="B21" s="33"/>
      <c r="C21" s="33"/>
      <c r="D21" s="33"/>
      <c r="E21" s="33"/>
      <c r="F21" s="33"/>
    </row>
    <row r="22" spans="1:6" x14ac:dyDescent="0.2">
      <c r="C22" s="6" t="s">
        <v>89</v>
      </c>
      <c r="D22" s="42"/>
      <c r="E22" s="43"/>
      <c r="F22" s="44"/>
    </row>
    <row r="23" spans="1:6" x14ac:dyDescent="0.2">
      <c r="C23" s="6" t="s">
        <v>13</v>
      </c>
      <c r="D23" s="42"/>
      <c r="E23" s="43"/>
      <c r="F23" s="44"/>
    </row>
    <row r="24" spans="1:6" x14ac:dyDescent="0.2">
      <c r="C24" s="6" t="s">
        <v>90</v>
      </c>
      <c r="D24" s="45"/>
      <c r="E24" s="46"/>
      <c r="F24" s="47"/>
    </row>
    <row r="26" spans="1:6" ht="25.5" customHeight="1" x14ac:dyDescent="0.2">
      <c r="A26" s="34" t="s">
        <v>72</v>
      </c>
      <c r="B26" s="34"/>
      <c r="C26" s="34"/>
      <c r="D26" s="34"/>
      <c r="E26" s="34"/>
      <c r="F26" s="34"/>
    </row>
    <row r="27" spans="1:6" ht="43.5" customHeight="1" x14ac:dyDescent="0.2">
      <c r="A27" s="33" t="s">
        <v>73</v>
      </c>
      <c r="B27" s="33"/>
      <c r="C27" s="33"/>
      <c r="D27" s="33"/>
      <c r="E27" s="33"/>
      <c r="F27" s="33"/>
    </row>
    <row r="28" spans="1:6" x14ac:dyDescent="0.2">
      <c r="C28" s="6" t="s">
        <v>89</v>
      </c>
      <c r="D28" s="42"/>
      <c r="E28" s="43"/>
      <c r="F28" s="44"/>
    </row>
    <row r="29" spans="1:6" x14ac:dyDescent="0.2">
      <c r="C29" s="6" t="s">
        <v>13</v>
      </c>
      <c r="D29" s="42"/>
      <c r="E29" s="43"/>
      <c r="F29" s="44"/>
    </row>
    <row r="30" spans="1:6" x14ac:dyDescent="0.2">
      <c r="C30" s="6" t="s">
        <v>90</v>
      </c>
      <c r="D30" s="45"/>
      <c r="E30" s="46"/>
      <c r="F30" s="47"/>
    </row>
    <row r="31" spans="1:6" x14ac:dyDescent="0.2">
      <c r="A31" s="27"/>
      <c r="B31" s="27"/>
      <c r="C31" s="27"/>
      <c r="D31" s="27"/>
      <c r="E31" s="27"/>
      <c r="F31" s="27"/>
    </row>
    <row r="32" spans="1:6" x14ac:dyDescent="0.2">
      <c r="A32" s="18" t="s">
        <v>92</v>
      </c>
    </row>
    <row r="33" spans="3:6" x14ac:dyDescent="0.2">
      <c r="C33" s="6" t="s">
        <v>93</v>
      </c>
      <c r="D33" s="42"/>
      <c r="E33" s="43"/>
      <c r="F33" s="44"/>
    </row>
    <row r="34" spans="3:6" x14ac:dyDescent="0.2">
      <c r="C34" s="6" t="s">
        <v>102</v>
      </c>
      <c r="D34" s="42"/>
      <c r="E34" s="43"/>
      <c r="F34" s="44"/>
    </row>
    <row r="35" spans="3:6" x14ac:dyDescent="0.2">
      <c r="C35" s="6" t="s">
        <v>103</v>
      </c>
      <c r="D35" s="42"/>
      <c r="E35" s="43"/>
      <c r="F35" s="44"/>
    </row>
    <row r="36" spans="3:6" x14ac:dyDescent="0.2">
      <c r="C36" s="6" t="s">
        <v>104</v>
      </c>
      <c r="D36" s="42"/>
      <c r="E36" s="43"/>
      <c r="F36" s="44"/>
    </row>
    <row r="37" spans="3:6" x14ac:dyDescent="0.2">
      <c r="C37" s="6" t="s">
        <v>76</v>
      </c>
      <c r="D37" s="42"/>
      <c r="E37" s="43"/>
      <c r="F37" s="44"/>
    </row>
    <row r="38" spans="3:6" x14ac:dyDescent="0.2">
      <c r="C38" s="6" t="s">
        <v>94</v>
      </c>
      <c r="D38" s="42"/>
      <c r="E38" s="43"/>
      <c r="F38" s="44"/>
    </row>
  </sheetData>
  <sheetProtection password="E641" sheet="1" objects="1" scenarios="1" selectLockedCells="1"/>
  <mergeCells count="19">
    <mergeCell ref="D38:F38"/>
    <mergeCell ref="D33:F33"/>
    <mergeCell ref="D34:F34"/>
    <mergeCell ref="D35:F35"/>
    <mergeCell ref="D36:F36"/>
    <mergeCell ref="D37:F37"/>
    <mergeCell ref="A14:F14"/>
    <mergeCell ref="B5:D5"/>
    <mergeCell ref="B6:D6"/>
    <mergeCell ref="B7:D7"/>
    <mergeCell ref="D22:F22"/>
    <mergeCell ref="D30:F30"/>
    <mergeCell ref="A21:F21"/>
    <mergeCell ref="D23:F23"/>
    <mergeCell ref="D24:F24"/>
    <mergeCell ref="D28:F28"/>
    <mergeCell ref="D29:F29"/>
    <mergeCell ref="A27:F27"/>
    <mergeCell ref="A26:F26"/>
  </mergeCells>
  <dataValidations count="1">
    <dataValidation type="date" allowBlank="1" showInputMessage="1" showErrorMessage="1" error="Please enter a valid date in the form MM/DD/YYYY" prompt="MM/DD/YYYY" sqref="B3 D3 D9 F9">
      <formula1>36526</formula1>
      <formula2>47848</formula2>
    </dataValidation>
  </dataValidations>
  <pageMargins left="0.5" right="0.5" top="1.52" bottom="0.5" header="0.5" footer="0.3"/>
  <pageSetup scale="80" orientation="portrait" verticalDpi="1200" r:id="rId1"/>
  <headerFooter>
    <oddHeader>&amp;L&amp;"Times New Roman,Regular"&amp;8NPS Form 10-356B (Rev. 08/2016)
National Park Service&amp;"-,Regular"&amp;11
&amp;G&amp;C&amp;G&amp;R&amp;"Times New Roman,Regular"&amp;8OMB Control No. 1024-0029
Expiration ##/##/####&amp;"-,Regular"&amp;11
&amp;G</oddHeader>
    <oddFooter>&amp;L&amp;"Arial,Regular"&amp;8RECORDS RETENTION. TEMPORARY. Destroy/Delete 3 years after closure. (NPS Records Schedule, Commercial Visitor Services, (Item 5D) (N1-79-08-4))</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Select from the dropdown">
          <x14:formula1>
            <xm:f>lookups!$C$2:$C$8</xm:f>
          </x14:formula1>
          <xm:sqref>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43"/>
  <sheetViews>
    <sheetView showGridLines="0" view="pageLayout" zoomScale="80" zoomScaleNormal="100" zoomScalePageLayoutView="80" workbookViewId="0">
      <selection activeCell="B12" sqref="B12:D12"/>
    </sheetView>
  </sheetViews>
  <sheetFormatPr defaultColWidth="9.140625" defaultRowHeight="12.75" x14ac:dyDescent="0.25"/>
  <cols>
    <col min="1" max="1" width="3.140625" style="3" bestFit="1" customWidth="1"/>
    <col min="2" max="2" width="41.140625" style="3" customWidth="1"/>
    <col min="3" max="9" width="17" style="3" customWidth="1"/>
    <col min="10" max="16384" width="9.140625" style="3"/>
  </cols>
  <sheetData>
    <row r="1" spans="1:9" x14ac:dyDescent="0.2">
      <c r="B1" s="23" t="str">
        <f>"CONCESSIONER: "&amp;'Concessioner Info'!$B$5:$D$5&amp;" - "&amp;'Concessioner Info'!$B$6:$D$6</f>
        <v xml:space="preserve">CONCESSIONER:  - </v>
      </c>
      <c r="C1" s="26"/>
      <c r="D1" s="26"/>
      <c r="E1" s="24" t="str">
        <f>"PERIOD ENDING: "&amp;TEXT(IF('Concessioner Info'!$D$3="","MM/DD/YYYY",'Concessioner Info'!$D$3),"MM/DD/YYY")</f>
        <v>PERIOD ENDING: MM/DD/YYYY</v>
      </c>
      <c r="F1" s="26"/>
      <c r="G1" s="24" t="str">
        <f>E1</f>
        <v>PERIOD ENDING: MM/DD/YYYY</v>
      </c>
      <c r="H1" s="26"/>
      <c r="I1" s="24" t="str">
        <f>G1</f>
        <v>PERIOD ENDING: MM/DD/YYYY</v>
      </c>
    </row>
    <row r="3" spans="1:9" ht="25.5" x14ac:dyDescent="0.25">
      <c r="B3" s="3" t="s">
        <v>14</v>
      </c>
      <c r="C3" s="12" t="s">
        <v>4</v>
      </c>
      <c r="D3" s="12" t="s">
        <v>2</v>
      </c>
      <c r="E3" s="12" t="s">
        <v>3</v>
      </c>
      <c r="F3" s="12" t="s">
        <v>5</v>
      </c>
      <c r="G3" s="12" t="s">
        <v>6</v>
      </c>
      <c r="H3" s="12" t="s">
        <v>7</v>
      </c>
      <c r="I3" s="12" t="s">
        <v>8</v>
      </c>
    </row>
    <row r="4" spans="1:9" ht="25.5" x14ac:dyDescent="0.25">
      <c r="A4" s="3">
        <v>1</v>
      </c>
      <c r="B4" s="4" t="s">
        <v>15</v>
      </c>
      <c r="C4" s="12" t="s">
        <v>12</v>
      </c>
      <c r="D4" s="48" t="s">
        <v>56</v>
      </c>
      <c r="E4" s="48" t="s">
        <v>56</v>
      </c>
      <c r="F4" s="48" t="s">
        <v>56</v>
      </c>
      <c r="G4" s="48" t="s">
        <v>56</v>
      </c>
      <c r="H4" s="48" t="s">
        <v>56</v>
      </c>
      <c r="I4" s="48" t="s">
        <v>56</v>
      </c>
    </row>
    <row r="5" spans="1:9" ht="25.5" x14ac:dyDescent="0.25">
      <c r="A5" s="3">
        <v>2</v>
      </c>
      <c r="B5" s="3" t="s">
        <v>16</v>
      </c>
      <c r="C5" s="13"/>
      <c r="D5" s="48" t="s">
        <v>57</v>
      </c>
      <c r="E5" s="48" t="s">
        <v>57</v>
      </c>
      <c r="F5" s="48" t="s">
        <v>57</v>
      </c>
      <c r="G5" s="48" t="s">
        <v>57</v>
      </c>
      <c r="H5" s="48" t="s">
        <v>57</v>
      </c>
      <c r="I5" s="48" t="s">
        <v>57</v>
      </c>
    </row>
    <row r="6" spans="1:9" x14ac:dyDescent="0.25">
      <c r="A6" s="3">
        <v>3</v>
      </c>
      <c r="B6" s="21" t="s">
        <v>17</v>
      </c>
      <c r="C6" s="22"/>
      <c r="D6" s="49"/>
      <c r="E6" s="49"/>
      <c r="F6" s="49"/>
      <c r="G6" s="49"/>
      <c r="H6" s="49"/>
      <c r="I6" s="49"/>
    </row>
    <row r="7" spans="1:9" x14ac:dyDescent="0.25">
      <c r="A7" s="3">
        <v>4</v>
      </c>
      <c r="B7" s="3" t="s">
        <v>18</v>
      </c>
      <c r="C7" s="14"/>
      <c r="D7" s="49"/>
      <c r="E7" s="49"/>
      <c r="F7" s="49"/>
      <c r="G7" s="49"/>
      <c r="H7" s="49"/>
      <c r="I7" s="49"/>
    </row>
    <row r="8" spans="1:9" ht="13.5" thickBot="1" x14ac:dyDescent="0.3">
      <c r="A8" s="3">
        <v>5</v>
      </c>
      <c r="B8" s="4" t="s">
        <v>19</v>
      </c>
      <c r="C8" s="22"/>
      <c r="D8" s="53"/>
      <c r="E8" s="53"/>
      <c r="F8" s="53"/>
      <c r="G8" s="53"/>
      <c r="H8" s="53"/>
      <c r="I8" s="53"/>
    </row>
    <row r="9" spans="1:9" ht="13.5" thickBot="1" x14ac:dyDescent="0.3">
      <c r="A9" s="3">
        <v>6</v>
      </c>
      <c r="B9" s="3" t="s">
        <v>20</v>
      </c>
      <c r="C9" s="50"/>
      <c r="D9" s="59">
        <f t="shared" ref="D9:I9" si="0">D7-D8</f>
        <v>0</v>
      </c>
      <c r="E9" s="59">
        <f t="shared" si="0"/>
        <v>0</v>
      </c>
      <c r="F9" s="59">
        <f t="shared" si="0"/>
        <v>0</v>
      </c>
      <c r="G9" s="59">
        <f t="shared" si="0"/>
        <v>0</v>
      </c>
      <c r="H9" s="59">
        <f t="shared" si="0"/>
        <v>0</v>
      </c>
      <c r="I9" s="59">
        <f t="shared" si="0"/>
        <v>0</v>
      </c>
    </row>
    <row r="10" spans="1:9" ht="13.5" thickBot="1" x14ac:dyDescent="0.3">
      <c r="A10" s="3">
        <v>7</v>
      </c>
      <c r="B10" s="4" t="s">
        <v>21</v>
      </c>
      <c r="C10" s="22"/>
      <c r="D10" s="55"/>
      <c r="E10" s="55"/>
      <c r="F10" s="55"/>
      <c r="G10" s="55"/>
      <c r="H10" s="55"/>
      <c r="I10" s="55"/>
    </row>
    <row r="11" spans="1:9" ht="13.5" thickBot="1" x14ac:dyDescent="0.3">
      <c r="A11" s="3">
        <v>8</v>
      </c>
      <c r="B11" s="3" t="s">
        <v>22</v>
      </c>
      <c r="C11" s="50"/>
      <c r="D11" s="59">
        <f t="shared" ref="D11:I11" si="1">D9*D10</f>
        <v>0</v>
      </c>
      <c r="E11" s="59">
        <f t="shared" si="1"/>
        <v>0</v>
      </c>
      <c r="F11" s="59">
        <f t="shared" si="1"/>
        <v>0</v>
      </c>
      <c r="G11" s="59">
        <f t="shared" si="1"/>
        <v>0</v>
      </c>
      <c r="H11" s="59">
        <f t="shared" si="1"/>
        <v>0</v>
      </c>
      <c r="I11" s="59">
        <f t="shared" si="1"/>
        <v>0</v>
      </c>
    </row>
    <row r="12" spans="1:9" ht="13.5" thickBot="1" x14ac:dyDescent="0.3">
      <c r="A12" s="3">
        <v>9</v>
      </c>
      <c r="B12" s="41" t="s">
        <v>58</v>
      </c>
      <c r="C12" s="22"/>
      <c r="D12" s="55"/>
      <c r="E12" s="55"/>
      <c r="F12" s="55"/>
      <c r="G12" s="55"/>
      <c r="H12" s="55"/>
      <c r="I12" s="55"/>
    </row>
    <row r="13" spans="1:9" ht="26.25" thickBot="1" x14ac:dyDescent="0.3">
      <c r="A13" s="3">
        <v>10</v>
      </c>
      <c r="B13" s="3" t="s">
        <v>99</v>
      </c>
      <c r="C13" s="59">
        <f>SUM(D13:I13)</f>
        <v>0</v>
      </c>
      <c r="D13" s="59">
        <f t="shared" ref="D13:I13" si="2">SUM(D6,D11,D12)</f>
        <v>0</v>
      </c>
      <c r="E13" s="59">
        <f t="shared" si="2"/>
        <v>0</v>
      </c>
      <c r="F13" s="59">
        <f t="shared" si="2"/>
        <v>0</v>
      </c>
      <c r="G13" s="59">
        <f t="shared" si="2"/>
        <v>0</v>
      </c>
      <c r="H13" s="59">
        <f t="shared" si="2"/>
        <v>0</v>
      </c>
      <c r="I13" s="59">
        <f t="shared" si="2"/>
        <v>0</v>
      </c>
    </row>
    <row r="14" spans="1:9" ht="26.25" thickBot="1" x14ac:dyDescent="0.3">
      <c r="A14" s="3">
        <v>11</v>
      </c>
      <c r="B14" s="4" t="s">
        <v>100</v>
      </c>
      <c r="C14" s="59">
        <f>SUM(D14:I14)</f>
        <v>0</v>
      </c>
      <c r="D14" s="56"/>
      <c r="E14" s="57"/>
      <c r="F14" s="57"/>
      <c r="G14" s="57"/>
      <c r="H14" s="57"/>
      <c r="I14" s="57"/>
    </row>
    <row r="15" spans="1:9" x14ac:dyDescent="0.25">
      <c r="C15" s="15"/>
    </row>
    <row r="16" spans="1:9" ht="13.5" thickBot="1" x14ac:dyDescent="0.3">
      <c r="B16" s="3" t="s">
        <v>23</v>
      </c>
      <c r="C16" s="15"/>
    </row>
    <row r="17" spans="1:9" ht="13.5" thickBot="1" x14ac:dyDescent="0.3">
      <c r="A17" s="3">
        <v>12</v>
      </c>
      <c r="B17" s="4" t="s">
        <v>24</v>
      </c>
      <c r="C17" s="59">
        <f t="shared" ref="C17:C22" si="3">SUM(D17:I17)</f>
        <v>0</v>
      </c>
      <c r="D17" s="52"/>
      <c r="E17" s="49"/>
      <c r="F17" s="49"/>
      <c r="G17" s="49"/>
      <c r="H17" s="49"/>
      <c r="I17" s="49"/>
    </row>
    <row r="18" spans="1:9" ht="13.5" thickBot="1" x14ac:dyDescent="0.3">
      <c r="A18" s="3">
        <v>13</v>
      </c>
      <c r="B18" s="3" t="s">
        <v>25</v>
      </c>
      <c r="C18" s="59">
        <f t="shared" si="3"/>
        <v>0</v>
      </c>
      <c r="D18" s="52"/>
      <c r="E18" s="49"/>
      <c r="F18" s="49"/>
      <c r="G18" s="49"/>
      <c r="H18" s="49"/>
      <c r="I18" s="49"/>
    </row>
    <row r="19" spans="1:9" ht="13.5" thickBot="1" x14ac:dyDescent="0.3">
      <c r="A19" s="3">
        <v>14</v>
      </c>
      <c r="B19" s="4" t="s">
        <v>26</v>
      </c>
      <c r="C19" s="59">
        <f t="shared" si="3"/>
        <v>0</v>
      </c>
      <c r="D19" s="52"/>
      <c r="E19" s="49"/>
      <c r="F19" s="49"/>
      <c r="G19" s="49"/>
      <c r="H19" s="49"/>
      <c r="I19" s="49"/>
    </row>
    <row r="20" spans="1:9" ht="13.5" thickBot="1" x14ac:dyDescent="0.3">
      <c r="A20" s="3">
        <v>15</v>
      </c>
      <c r="B20" s="3" t="s">
        <v>27</v>
      </c>
      <c r="C20" s="59">
        <f t="shared" si="3"/>
        <v>0</v>
      </c>
      <c r="D20" s="52"/>
      <c r="E20" s="49"/>
      <c r="F20" s="49"/>
      <c r="G20" s="49"/>
      <c r="H20" s="49"/>
      <c r="I20" s="49"/>
    </row>
    <row r="21" spans="1:9" ht="13.5" thickBot="1" x14ac:dyDescent="0.3">
      <c r="A21" s="3">
        <v>16</v>
      </c>
      <c r="B21" s="4" t="s">
        <v>28</v>
      </c>
      <c r="C21" s="59">
        <f t="shared" si="3"/>
        <v>0</v>
      </c>
      <c r="D21" s="54"/>
      <c r="E21" s="53"/>
      <c r="F21" s="53"/>
      <c r="G21" s="53"/>
      <c r="H21" s="53"/>
      <c r="I21" s="53"/>
    </row>
    <row r="22" spans="1:9" ht="13.5" thickBot="1" x14ac:dyDescent="0.3">
      <c r="A22" s="3">
        <v>17</v>
      </c>
      <c r="B22" s="3" t="s">
        <v>29</v>
      </c>
      <c r="C22" s="59">
        <f t="shared" si="3"/>
        <v>0</v>
      </c>
      <c r="D22" s="59">
        <f t="shared" ref="D22:I22" si="4">D17+D18-D19+D20-D21</f>
        <v>0</v>
      </c>
      <c r="E22" s="59">
        <f t="shared" si="4"/>
        <v>0</v>
      </c>
      <c r="F22" s="59">
        <f t="shared" si="4"/>
        <v>0</v>
      </c>
      <c r="G22" s="59">
        <f t="shared" si="4"/>
        <v>0</v>
      </c>
      <c r="H22" s="59">
        <f t="shared" si="4"/>
        <v>0</v>
      </c>
      <c r="I22" s="59">
        <f t="shared" si="4"/>
        <v>0</v>
      </c>
    </row>
    <row r="24" spans="1:9" ht="13.5" thickBot="1" x14ac:dyDescent="0.3">
      <c r="B24" s="3" t="s">
        <v>30</v>
      </c>
    </row>
    <row r="25" spans="1:9" ht="13.5" thickBot="1" x14ac:dyDescent="0.3">
      <c r="A25" s="3">
        <v>18</v>
      </c>
      <c r="B25" s="51" t="s">
        <v>59</v>
      </c>
      <c r="C25" s="59">
        <f t="shared" ref="C25:C30" si="5">SUM(D25:I25)</f>
        <v>0</v>
      </c>
      <c r="D25" s="52"/>
      <c r="E25" s="49"/>
      <c r="F25" s="49"/>
      <c r="G25" s="49"/>
      <c r="H25" s="49"/>
      <c r="I25" s="49"/>
    </row>
    <row r="26" spans="1:9" ht="13.5" thickBot="1" x14ac:dyDescent="0.3">
      <c r="A26" s="3">
        <v>19</v>
      </c>
      <c r="B26" s="51" t="s">
        <v>59</v>
      </c>
      <c r="C26" s="59">
        <f t="shared" si="5"/>
        <v>0</v>
      </c>
      <c r="D26" s="52"/>
      <c r="E26" s="49"/>
      <c r="F26" s="49"/>
      <c r="G26" s="49"/>
      <c r="H26" s="49"/>
      <c r="I26" s="49"/>
    </row>
    <row r="27" spans="1:9" ht="13.5" thickBot="1" x14ac:dyDescent="0.3">
      <c r="A27" s="3">
        <v>20</v>
      </c>
      <c r="B27" s="51" t="s">
        <v>59</v>
      </c>
      <c r="C27" s="59">
        <f t="shared" si="5"/>
        <v>0</v>
      </c>
      <c r="D27" s="54"/>
      <c r="E27" s="53"/>
      <c r="F27" s="53"/>
      <c r="G27" s="53"/>
      <c r="H27" s="53"/>
      <c r="I27" s="53"/>
    </row>
    <row r="28" spans="1:9" ht="13.5" thickBot="1" x14ac:dyDescent="0.3">
      <c r="A28" s="3">
        <v>21</v>
      </c>
      <c r="B28" s="3" t="s">
        <v>31</v>
      </c>
      <c r="C28" s="59">
        <f t="shared" si="5"/>
        <v>0</v>
      </c>
      <c r="D28" s="59">
        <f t="shared" ref="D28:I28" si="6">SUM(D25:D27)</f>
        <v>0</v>
      </c>
      <c r="E28" s="59">
        <f t="shared" si="6"/>
        <v>0</v>
      </c>
      <c r="F28" s="59">
        <f t="shared" si="6"/>
        <v>0</v>
      </c>
      <c r="G28" s="59">
        <f t="shared" si="6"/>
        <v>0</v>
      </c>
      <c r="H28" s="59">
        <f t="shared" si="6"/>
        <v>0</v>
      </c>
      <c r="I28" s="59">
        <f t="shared" si="6"/>
        <v>0</v>
      </c>
    </row>
    <row r="29" spans="1:9" ht="13.5" thickBot="1" x14ac:dyDescent="0.3">
      <c r="A29" s="3">
        <v>22</v>
      </c>
      <c r="B29" s="4" t="s">
        <v>32</v>
      </c>
      <c r="C29" s="59">
        <f t="shared" si="5"/>
        <v>0</v>
      </c>
      <c r="D29" s="58"/>
      <c r="E29" s="55"/>
      <c r="F29" s="55"/>
      <c r="G29" s="55"/>
      <c r="H29" s="55"/>
      <c r="I29" s="55"/>
    </row>
    <row r="30" spans="1:9" ht="13.5" thickBot="1" x14ac:dyDescent="0.3">
      <c r="A30" s="3">
        <v>23</v>
      </c>
      <c r="B30" s="3" t="s">
        <v>33</v>
      </c>
      <c r="C30" s="59">
        <f t="shared" si="5"/>
        <v>0</v>
      </c>
      <c r="D30" s="59">
        <f t="shared" ref="D30:I30" si="7">SUM(D28:D29)</f>
        <v>0</v>
      </c>
      <c r="E30" s="59">
        <f t="shared" si="7"/>
        <v>0</v>
      </c>
      <c r="F30" s="59">
        <f t="shared" si="7"/>
        <v>0</v>
      </c>
      <c r="G30" s="59">
        <f t="shared" si="7"/>
        <v>0</v>
      </c>
      <c r="H30" s="59">
        <f t="shared" si="7"/>
        <v>0</v>
      </c>
      <c r="I30" s="59">
        <f t="shared" si="7"/>
        <v>0</v>
      </c>
    </row>
    <row r="32" spans="1:9" ht="13.5" thickBot="1" x14ac:dyDescent="0.3">
      <c r="B32" s="3" t="s">
        <v>34</v>
      </c>
    </row>
    <row r="33" spans="1:9" ht="13.5" thickBot="1" x14ac:dyDescent="0.3">
      <c r="A33" s="3">
        <v>24</v>
      </c>
      <c r="B33" s="4" t="s">
        <v>35</v>
      </c>
      <c r="C33" s="59">
        <f>SUM(D33:I33)</f>
        <v>0</v>
      </c>
      <c r="D33" s="52"/>
      <c r="E33" s="49"/>
      <c r="F33" s="49"/>
      <c r="G33" s="49"/>
      <c r="H33" s="49"/>
      <c r="I33" s="49"/>
    </row>
    <row r="34" spans="1:9" ht="13.5" thickBot="1" x14ac:dyDescent="0.3">
      <c r="A34" s="3">
        <v>25</v>
      </c>
      <c r="B34" s="3" t="s">
        <v>36</v>
      </c>
      <c r="C34" s="59">
        <f>SUM(D34:I34)</f>
        <v>0</v>
      </c>
      <c r="D34" s="54"/>
      <c r="E34" s="53"/>
      <c r="F34" s="53"/>
      <c r="G34" s="53"/>
      <c r="H34" s="53"/>
      <c r="I34" s="53"/>
    </row>
    <row r="35" spans="1:9" ht="13.5" thickBot="1" x14ac:dyDescent="0.3">
      <c r="A35" s="3">
        <v>26</v>
      </c>
      <c r="B35" s="4" t="s">
        <v>37</v>
      </c>
      <c r="C35" s="59">
        <f>SUM(D35:I35)</f>
        <v>0</v>
      </c>
      <c r="D35" s="59">
        <f t="shared" ref="D35:I35" si="8">SUM(D33:D34)</f>
        <v>0</v>
      </c>
      <c r="E35" s="59">
        <f t="shared" si="8"/>
        <v>0</v>
      </c>
      <c r="F35" s="59">
        <f t="shared" si="8"/>
        <v>0</v>
      </c>
      <c r="G35" s="59">
        <f t="shared" si="8"/>
        <v>0</v>
      </c>
      <c r="H35" s="59">
        <f t="shared" si="8"/>
        <v>0</v>
      </c>
      <c r="I35" s="59">
        <f t="shared" si="8"/>
        <v>0</v>
      </c>
    </row>
    <row r="36" spans="1:9" ht="13.5" thickBot="1" x14ac:dyDescent="0.3">
      <c r="A36" s="3" t="s">
        <v>0</v>
      </c>
    </row>
    <row r="37" spans="1:9" ht="26.25" thickBot="1" x14ac:dyDescent="0.3">
      <c r="A37" s="3">
        <v>27</v>
      </c>
      <c r="B37" s="4" t="s">
        <v>38</v>
      </c>
      <c r="C37" s="59">
        <f>SUM(D37:I37)</f>
        <v>0</v>
      </c>
      <c r="D37" s="54"/>
      <c r="E37" s="53"/>
      <c r="F37" s="53"/>
      <c r="G37" s="53"/>
      <c r="H37" s="53"/>
      <c r="I37" s="53"/>
    </row>
    <row r="38" spans="1:9" ht="26.25" thickBot="1" x14ac:dyDescent="0.3">
      <c r="A38" s="3">
        <v>28</v>
      </c>
      <c r="B38" s="3" t="s">
        <v>39</v>
      </c>
      <c r="C38" s="59">
        <f>SUM(D38:I38)</f>
        <v>0</v>
      </c>
      <c r="D38" s="59">
        <f t="shared" ref="D38:I38" si="9">SUM(D35,D37)</f>
        <v>0</v>
      </c>
      <c r="E38" s="59">
        <f t="shared" si="9"/>
        <v>0</v>
      </c>
      <c r="F38" s="59">
        <f t="shared" si="9"/>
        <v>0</v>
      </c>
      <c r="G38" s="59">
        <f t="shared" si="9"/>
        <v>0</v>
      </c>
      <c r="H38" s="59">
        <f t="shared" si="9"/>
        <v>0</v>
      </c>
      <c r="I38" s="59">
        <f t="shared" si="9"/>
        <v>0</v>
      </c>
    </row>
    <row r="40" spans="1:9" ht="13.5" thickBot="1" x14ac:dyDescent="0.3">
      <c r="B40" s="3" t="s">
        <v>40</v>
      </c>
    </row>
    <row r="41" spans="1:9" ht="13.5" thickBot="1" x14ac:dyDescent="0.3">
      <c r="A41" s="3">
        <v>29</v>
      </c>
      <c r="B41" s="4" t="s">
        <v>41</v>
      </c>
      <c r="C41" s="59">
        <f>SUM(D41:I41)</f>
        <v>0</v>
      </c>
      <c r="D41" s="52"/>
      <c r="E41" s="49"/>
      <c r="F41" s="49"/>
      <c r="G41" s="49"/>
      <c r="H41" s="49"/>
      <c r="I41" s="49"/>
    </row>
    <row r="42" spans="1:9" ht="13.5" thickBot="1" x14ac:dyDescent="0.3">
      <c r="A42" s="3">
        <v>30</v>
      </c>
      <c r="B42" s="3" t="s">
        <v>42</v>
      </c>
      <c r="C42" s="59">
        <f>SUM(D42:I42)</f>
        <v>0</v>
      </c>
      <c r="D42" s="54"/>
      <c r="E42" s="53"/>
      <c r="F42" s="53"/>
      <c r="G42" s="53"/>
      <c r="H42" s="53"/>
      <c r="I42" s="53"/>
    </row>
    <row r="43" spans="1:9" ht="13.5" thickBot="1" x14ac:dyDescent="0.3">
      <c r="A43" s="3">
        <v>31</v>
      </c>
      <c r="B43" s="4" t="s">
        <v>43</v>
      </c>
      <c r="C43" s="59">
        <f>SUM(D43:I43)</f>
        <v>0</v>
      </c>
      <c r="D43" s="59">
        <f t="shared" ref="D43:I43" si="10">SUM(D41:D42)</f>
        <v>0</v>
      </c>
      <c r="E43" s="59">
        <f t="shared" si="10"/>
        <v>0</v>
      </c>
      <c r="F43" s="59">
        <f t="shared" si="10"/>
        <v>0</v>
      </c>
      <c r="G43" s="59">
        <f t="shared" si="10"/>
        <v>0</v>
      </c>
      <c r="H43" s="59">
        <f t="shared" si="10"/>
        <v>0</v>
      </c>
      <c r="I43" s="59">
        <f t="shared" si="10"/>
        <v>0</v>
      </c>
    </row>
  </sheetData>
  <sheetProtection password="E641" sheet="1" objects="1" scenarios="1" selectLockedCells="1"/>
  <pageMargins left="0.5" right="0.5" top="0.5" bottom="0.5" header="0.3" footer="0.3"/>
  <pageSetup scale="75" fitToWidth="3" orientation="landscape" verticalDpi="1200" r:id="rId1"/>
  <headerFooter>
    <oddHeader>&amp;C&amp;"-,Bold"&amp;10SUPPLEMENTAL SCHEDULE N - SPECIAL ACCOUNT ANNUAL RECONCILATION</oddHeader>
    <oddFooter>&amp;CPage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lookups!$A$2:$A$4</xm:f>
          </x14:formula1>
          <xm:sqref>D5:I5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F43"/>
  <sheetViews>
    <sheetView showGridLines="0" view="pageLayout" zoomScaleNormal="100" workbookViewId="0">
      <selection activeCell="B4" sqref="B4"/>
    </sheetView>
  </sheetViews>
  <sheetFormatPr defaultColWidth="9.140625" defaultRowHeight="12.75" x14ac:dyDescent="0.2"/>
  <cols>
    <col min="1" max="1" width="3.140625" style="2" bestFit="1" customWidth="1"/>
    <col min="2" max="2" width="14.42578125" style="2" customWidth="1"/>
    <col min="3" max="3" width="20.140625" style="2" customWidth="1"/>
    <col min="4" max="4" width="33.140625" style="2" customWidth="1"/>
    <col min="5" max="5" width="14.42578125" style="2" customWidth="1"/>
    <col min="6" max="6" width="9.7109375" style="2" customWidth="1"/>
    <col min="7" max="16384" width="9.140625" style="2"/>
  </cols>
  <sheetData>
    <row r="1" spans="1:6" x14ac:dyDescent="0.2">
      <c r="B1" s="23" t="str">
        <f>"CONCESSIONER: "&amp;'Concessioner Info'!$B$5:$D$5&amp;" - "&amp;'Concessioner Info'!$B$6:$D$6</f>
        <v xml:space="preserve">CONCESSIONER:  - </v>
      </c>
      <c r="C1" s="10"/>
      <c r="D1" s="10"/>
      <c r="E1" s="10"/>
      <c r="F1" s="24" t="str">
        <f>"PERIOD ENDING: "&amp;TEXT(IF('Concessioner Info'!$D$3="","MM/DD/YYYY",'Concessioner Info'!$D$3),"MM/DD/YYY")</f>
        <v>PERIOD ENDING: MM/DD/YYYY</v>
      </c>
    </row>
    <row r="3" spans="1:6" ht="38.25" x14ac:dyDescent="0.2">
      <c r="A3" s="11"/>
      <c r="B3" s="11" t="s">
        <v>44</v>
      </c>
      <c r="C3" s="11" t="s">
        <v>45</v>
      </c>
      <c r="D3" s="11" t="s">
        <v>46</v>
      </c>
      <c r="E3" s="9" t="s">
        <v>47</v>
      </c>
      <c r="F3" s="9" t="s">
        <v>48</v>
      </c>
    </row>
    <row r="4" spans="1:6" x14ac:dyDescent="0.2">
      <c r="A4" s="11">
        <v>1</v>
      </c>
      <c r="B4" s="60"/>
      <c r="C4" s="60"/>
      <c r="D4" s="60"/>
      <c r="E4" s="61"/>
      <c r="F4" s="62"/>
    </row>
    <row r="5" spans="1:6" x14ac:dyDescent="0.2">
      <c r="A5" s="11">
        <v>2</v>
      </c>
      <c r="B5" s="60"/>
      <c r="C5" s="60"/>
      <c r="D5" s="60"/>
      <c r="E5" s="61"/>
      <c r="F5" s="62"/>
    </row>
    <row r="6" spans="1:6" x14ac:dyDescent="0.2">
      <c r="A6" s="11">
        <v>3</v>
      </c>
      <c r="B6" s="60"/>
      <c r="C6" s="60"/>
      <c r="D6" s="60"/>
      <c r="E6" s="61"/>
      <c r="F6" s="62"/>
    </row>
    <row r="7" spans="1:6" x14ac:dyDescent="0.2">
      <c r="A7" s="11">
        <v>4</v>
      </c>
      <c r="B7" s="60"/>
      <c r="C7" s="60"/>
      <c r="D7" s="60"/>
      <c r="E7" s="61"/>
      <c r="F7" s="62"/>
    </row>
    <row r="8" spans="1:6" x14ac:dyDescent="0.2">
      <c r="A8" s="11">
        <v>5</v>
      </c>
      <c r="B8" s="60"/>
      <c r="C8" s="60"/>
      <c r="D8" s="60"/>
      <c r="E8" s="61"/>
      <c r="F8" s="62"/>
    </row>
    <row r="9" spans="1:6" x14ac:dyDescent="0.2">
      <c r="A9" s="11">
        <v>6</v>
      </c>
      <c r="B9" s="60"/>
      <c r="C9" s="60"/>
      <c r="D9" s="60"/>
      <c r="E9" s="61"/>
      <c r="F9" s="62"/>
    </row>
    <row r="10" spans="1:6" x14ac:dyDescent="0.2">
      <c r="A10" s="11">
        <v>7</v>
      </c>
      <c r="B10" s="60"/>
      <c r="C10" s="60"/>
      <c r="D10" s="60"/>
      <c r="E10" s="61"/>
      <c r="F10" s="62"/>
    </row>
    <row r="11" spans="1:6" x14ac:dyDescent="0.2">
      <c r="A11" s="11">
        <v>8</v>
      </c>
      <c r="B11" s="60"/>
      <c r="C11" s="60"/>
      <c r="D11" s="60"/>
      <c r="E11" s="61"/>
      <c r="F11" s="62"/>
    </row>
    <row r="12" spans="1:6" x14ac:dyDescent="0.2">
      <c r="A12" s="11">
        <v>9</v>
      </c>
      <c r="B12" s="60"/>
      <c r="C12" s="60"/>
      <c r="D12" s="60"/>
      <c r="E12" s="61"/>
      <c r="F12" s="62"/>
    </row>
    <row r="13" spans="1:6" x14ac:dyDescent="0.2">
      <c r="A13" s="11">
        <v>10</v>
      </c>
      <c r="B13" s="60"/>
      <c r="C13" s="60"/>
      <c r="D13" s="60"/>
      <c r="E13" s="61"/>
      <c r="F13" s="62"/>
    </row>
    <row r="14" spans="1:6" x14ac:dyDescent="0.2">
      <c r="A14" s="11">
        <v>11</v>
      </c>
      <c r="B14" s="60"/>
      <c r="C14" s="60"/>
      <c r="D14" s="60"/>
      <c r="E14" s="61"/>
      <c r="F14" s="62"/>
    </row>
    <row r="15" spans="1:6" x14ac:dyDescent="0.2">
      <c r="A15" s="11">
        <v>12</v>
      </c>
      <c r="B15" s="60"/>
      <c r="C15" s="60"/>
      <c r="D15" s="60"/>
      <c r="E15" s="61"/>
      <c r="F15" s="62"/>
    </row>
    <row r="16" spans="1:6" x14ac:dyDescent="0.2">
      <c r="A16" s="11">
        <v>13</v>
      </c>
      <c r="B16" s="60"/>
      <c r="C16" s="60"/>
      <c r="D16" s="60"/>
      <c r="E16" s="61"/>
      <c r="F16" s="62"/>
    </row>
    <row r="17" spans="1:6" x14ac:dyDescent="0.2">
      <c r="A17" s="11">
        <v>14</v>
      </c>
      <c r="B17" s="60"/>
      <c r="C17" s="60"/>
      <c r="D17" s="60"/>
      <c r="E17" s="61"/>
      <c r="F17" s="62"/>
    </row>
    <row r="18" spans="1:6" x14ac:dyDescent="0.2">
      <c r="A18" s="11">
        <v>15</v>
      </c>
      <c r="B18" s="60"/>
      <c r="C18" s="60"/>
      <c r="D18" s="60"/>
      <c r="E18" s="61"/>
      <c r="F18" s="62"/>
    </row>
    <row r="19" spans="1:6" x14ac:dyDescent="0.2">
      <c r="A19" s="11">
        <v>16</v>
      </c>
      <c r="B19" s="60"/>
      <c r="C19" s="60"/>
      <c r="D19" s="60"/>
      <c r="E19" s="61"/>
      <c r="F19" s="62"/>
    </row>
    <row r="20" spans="1:6" x14ac:dyDescent="0.2">
      <c r="A20" s="11">
        <v>17</v>
      </c>
      <c r="B20" s="60"/>
      <c r="C20" s="60"/>
      <c r="D20" s="60"/>
      <c r="E20" s="61"/>
      <c r="F20" s="62"/>
    </row>
    <row r="21" spans="1:6" x14ac:dyDescent="0.2">
      <c r="A21" s="11">
        <v>18</v>
      </c>
      <c r="B21" s="60"/>
      <c r="C21" s="60"/>
      <c r="D21" s="60"/>
      <c r="E21" s="61"/>
      <c r="F21" s="62"/>
    </row>
    <row r="22" spans="1:6" x14ac:dyDescent="0.2">
      <c r="A22" s="11">
        <v>19</v>
      </c>
      <c r="B22" s="60"/>
      <c r="C22" s="60"/>
      <c r="D22" s="60"/>
      <c r="E22" s="61"/>
      <c r="F22" s="62"/>
    </row>
    <row r="23" spans="1:6" x14ac:dyDescent="0.2">
      <c r="A23" s="11">
        <v>20</v>
      </c>
      <c r="B23" s="60"/>
      <c r="C23" s="60"/>
      <c r="D23" s="60"/>
      <c r="E23" s="61"/>
      <c r="F23" s="62"/>
    </row>
    <row r="24" spans="1:6" x14ac:dyDescent="0.2">
      <c r="A24" s="11">
        <v>21</v>
      </c>
      <c r="B24" s="60"/>
      <c r="C24" s="60"/>
      <c r="D24" s="60"/>
      <c r="E24" s="61"/>
      <c r="F24" s="62"/>
    </row>
    <row r="25" spans="1:6" x14ac:dyDescent="0.2">
      <c r="A25" s="11">
        <v>22</v>
      </c>
      <c r="B25" s="60"/>
      <c r="C25" s="60"/>
      <c r="D25" s="60"/>
      <c r="E25" s="61"/>
      <c r="F25" s="62"/>
    </row>
    <row r="26" spans="1:6" x14ac:dyDescent="0.2">
      <c r="A26" s="11">
        <v>23</v>
      </c>
      <c r="B26" s="60"/>
      <c r="C26" s="60"/>
      <c r="D26" s="60"/>
      <c r="E26" s="61"/>
      <c r="F26" s="62"/>
    </row>
    <row r="27" spans="1:6" x14ac:dyDescent="0.2">
      <c r="A27" s="11">
        <v>24</v>
      </c>
      <c r="B27" s="60"/>
      <c r="C27" s="60"/>
      <c r="D27" s="60"/>
      <c r="E27" s="61"/>
      <c r="F27" s="62"/>
    </row>
    <row r="28" spans="1:6" x14ac:dyDescent="0.2">
      <c r="A28" s="11">
        <v>25</v>
      </c>
      <c r="B28" s="60"/>
      <c r="C28" s="60"/>
      <c r="D28" s="60"/>
      <c r="E28" s="61"/>
      <c r="F28" s="62"/>
    </row>
    <row r="29" spans="1:6" x14ac:dyDescent="0.2">
      <c r="A29" s="11">
        <v>26</v>
      </c>
      <c r="B29" s="60"/>
      <c r="C29" s="60"/>
      <c r="D29" s="60"/>
      <c r="E29" s="61"/>
      <c r="F29" s="62"/>
    </row>
    <row r="30" spans="1:6" x14ac:dyDescent="0.2">
      <c r="A30" s="11">
        <v>27</v>
      </c>
      <c r="B30" s="60"/>
      <c r="C30" s="60"/>
      <c r="D30" s="60"/>
      <c r="E30" s="61"/>
      <c r="F30" s="62"/>
    </row>
    <row r="31" spans="1:6" x14ac:dyDescent="0.2">
      <c r="A31" s="11">
        <v>28</v>
      </c>
      <c r="B31" s="60"/>
      <c r="C31" s="60"/>
      <c r="D31" s="60"/>
      <c r="E31" s="61"/>
      <c r="F31" s="62"/>
    </row>
    <row r="32" spans="1:6" x14ac:dyDescent="0.2">
      <c r="A32" s="11">
        <v>29</v>
      </c>
      <c r="B32" s="60"/>
      <c r="C32" s="60"/>
      <c r="D32" s="60"/>
      <c r="E32" s="61"/>
      <c r="F32" s="62"/>
    </row>
    <row r="33" spans="1:6" x14ac:dyDescent="0.2">
      <c r="A33" s="11">
        <v>30</v>
      </c>
      <c r="B33" s="60"/>
      <c r="C33" s="60"/>
      <c r="D33" s="60"/>
      <c r="E33" s="61"/>
      <c r="F33" s="62"/>
    </row>
    <row r="34" spans="1:6" x14ac:dyDescent="0.2">
      <c r="A34" s="11">
        <v>31</v>
      </c>
      <c r="B34" s="60"/>
      <c r="C34" s="60"/>
      <c r="D34" s="60"/>
      <c r="E34" s="61"/>
      <c r="F34" s="62"/>
    </row>
    <row r="35" spans="1:6" x14ac:dyDescent="0.2">
      <c r="A35" s="11">
        <v>32</v>
      </c>
      <c r="B35" s="60"/>
      <c r="C35" s="60"/>
      <c r="D35" s="60"/>
      <c r="E35" s="61"/>
      <c r="F35" s="62"/>
    </row>
    <row r="36" spans="1:6" x14ac:dyDescent="0.2">
      <c r="A36" s="11">
        <v>33</v>
      </c>
      <c r="B36" s="60"/>
      <c r="C36" s="60"/>
      <c r="D36" s="60"/>
      <c r="E36" s="61"/>
      <c r="F36" s="62"/>
    </row>
    <row r="37" spans="1:6" x14ac:dyDescent="0.2">
      <c r="A37" s="11">
        <v>34</v>
      </c>
      <c r="B37" s="60"/>
      <c r="C37" s="60"/>
      <c r="D37" s="60"/>
      <c r="E37" s="61"/>
      <c r="F37" s="62"/>
    </row>
    <row r="38" spans="1:6" x14ac:dyDescent="0.2">
      <c r="A38" s="11">
        <v>35</v>
      </c>
      <c r="B38" s="60"/>
      <c r="C38" s="60"/>
      <c r="D38" s="60"/>
      <c r="E38" s="61"/>
      <c r="F38" s="62"/>
    </row>
    <row r="39" spans="1:6" x14ac:dyDescent="0.2">
      <c r="A39" s="11">
        <v>36</v>
      </c>
      <c r="B39" s="60"/>
      <c r="C39" s="60"/>
      <c r="D39" s="60"/>
      <c r="E39" s="61"/>
      <c r="F39" s="62"/>
    </row>
    <row r="40" spans="1:6" x14ac:dyDescent="0.2">
      <c r="A40" s="11">
        <v>37</v>
      </c>
      <c r="B40" s="60"/>
      <c r="C40" s="60"/>
      <c r="D40" s="60"/>
      <c r="E40" s="61"/>
      <c r="F40" s="62"/>
    </row>
    <row r="41" spans="1:6" x14ac:dyDescent="0.2">
      <c r="A41" s="11">
        <v>38</v>
      </c>
      <c r="B41" s="60"/>
      <c r="C41" s="60"/>
      <c r="D41" s="60"/>
      <c r="E41" s="61"/>
      <c r="F41" s="62"/>
    </row>
    <row r="42" spans="1:6" ht="13.5" thickBot="1" x14ac:dyDescent="0.25">
      <c r="A42" s="11">
        <v>39</v>
      </c>
      <c r="B42" s="60"/>
      <c r="C42" s="60"/>
      <c r="D42" s="60"/>
      <c r="E42" s="64"/>
      <c r="F42" s="62"/>
    </row>
    <row r="43" spans="1:6" ht="13.5" thickBot="1" x14ac:dyDescent="0.25">
      <c r="A43" s="11">
        <v>40</v>
      </c>
      <c r="B43" s="16" t="s">
        <v>49</v>
      </c>
      <c r="C43" s="17"/>
      <c r="D43" s="17"/>
      <c r="E43" s="65">
        <f>SUM(E4:E42)</f>
        <v>0</v>
      </c>
      <c r="F43" s="63"/>
    </row>
  </sheetData>
  <sheetProtection password="E641" sheet="1" objects="1" scenarios="1" selectLockedCells="1"/>
  <pageMargins left="0.5" right="0.5" top="0.5" bottom="0.5" header="0.3" footer="0.3"/>
  <pageSetup orientation="portrait" r:id="rId1"/>
  <headerFooter>
    <oddHeader>&amp;C&amp;"-,Bold"&amp;10SUPPLEMENTAL SCHEDULE O - SPECIAL ACCOUNT PROJECT EXPENDITURES</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H45"/>
  <sheetViews>
    <sheetView showGridLines="0" view="pageLayout" zoomScaleNormal="100" workbookViewId="0">
      <selection activeCell="E43" sqref="D4:E43"/>
    </sheetView>
  </sheetViews>
  <sheetFormatPr defaultColWidth="9.140625" defaultRowHeight="12.75" x14ac:dyDescent="0.2"/>
  <cols>
    <col min="1" max="1" width="2.85546875" style="2" bestFit="1" customWidth="1"/>
    <col min="2" max="2" width="10.85546875" style="2" customWidth="1"/>
    <col min="3" max="3" width="12.7109375" style="2" customWidth="1"/>
    <col min="4" max="4" width="8.28515625" style="2" bestFit="1" customWidth="1"/>
    <col min="5" max="5" width="8.42578125" style="2" bestFit="1" customWidth="1"/>
    <col min="6" max="6" width="10.140625" style="2" bestFit="1" customWidth="1"/>
    <col min="7" max="7" width="12" style="2" customWidth="1"/>
    <col min="8" max="8" width="30.28515625" style="2" customWidth="1"/>
    <col min="9" max="16384" width="9.140625" style="2"/>
  </cols>
  <sheetData>
    <row r="1" spans="1:8" x14ac:dyDescent="0.2">
      <c r="B1" s="23" t="str">
        <f>"CONCESSIONER: "&amp;'Concessioner Info'!$B$5:$D$5&amp;" - "&amp;'Concessioner Info'!$B$6:$D$6</f>
        <v xml:space="preserve">CONCESSIONER:  - </v>
      </c>
      <c r="C1" s="10"/>
      <c r="D1" s="10"/>
      <c r="E1" s="10"/>
      <c r="F1" s="10"/>
      <c r="G1" s="10"/>
      <c r="H1" s="24" t="str">
        <f>"PERIOD ENDING: "&amp;TEXT(IF('Concessioner Info'!$D$3="","MM/DD/YYYY",'Concessioner Info'!$D$3),"MM/DD/YYY")</f>
        <v>PERIOD ENDING: MM/DD/YYYY</v>
      </c>
    </row>
    <row r="3" spans="1:8" ht="25.5" x14ac:dyDescent="0.2">
      <c r="B3" s="9" t="s">
        <v>50</v>
      </c>
      <c r="C3" s="9" t="s">
        <v>51</v>
      </c>
      <c r="D3" s="9" t="s">
        <v>52</v>
      </c>
      <c r="E3" s="9" t="s">
        <v>53</v>
      </c>
      <c r="F3" s="9" t="s">
        <v>54</v>
      </c>
      <c r="G3" s="9" t="s">
        <v>66</v>
      </c>
      <c r="H3" s="9" t="s">
        <v>55</v>
      </c>
    </row>
    <row r="4" spans="1:8" x14ac:dyDescent="0.2">
      <c r="A4" s="7">
        <v>1</v>
      </c>
      <c r="B4" s="41"/>
      <c r="C4" s="41"/>
      <c r="D4" s="49"/>
      <c r="E4" s="49"/>
      <c r="F4" s="41"/>
      <c r="G4" s="41"/>
      <c r="H4" s="41"/>
    </row>
    <row r="5" spans="1:8" x14ac:dyDescent="0.2">
      <c r="A5" s="7">
        <v>2</v>
      </c>
      <c r="B5" s="41"/>
      <c r="C5" s="41"/>
      <c r="D5" s="49"/>
      <c r="E5" s="49"/>
      <c r="F5" s="41"/>
      <c r="G5" s="41"/>
      <c r="H5" s="41"/>
    </row>
    <row r="6" spans="1:8" x14ac:dyDescent="0.2">
      <c r="A6" s="7">
        <v>3</v>
      </c>
      <c r="B6" s="41"/>
      <c r="C6" s="41"/>
      <c r="D6" s="49"/>
      <c r="E6" s="49"/>
      <c r="F6" s="41"/>
      <c r="G6" s="41"/>
      <c r="H6" s="41"/>
    </row>
    <row r="7" spans="1:8" x14ac:dyDescent="0.2">
      <c r="A7" s="7">
        <v>4</v>
      </c>
      <c r="B7" s="41"/>
      <c r="C7" s="41"/>
      <c r="D7" s="49"/>
      <c r="E7" s="49"/>
      <c r="F7" s="41"/>
      <c r="G7" s="41"/>
      <c r="H7" s="41"/>
    </row>
    <row r="8" spans="1:8" x14ac:dyDescent="0.2">
      <c r="A8" s="7">
        <v>5</v>
      </c>
      <c r="B8" s="41"/>
      <c r="C8" s="41"/>
      <c r="D8" s="49"/>
      <c r="E8" s="49"/>
      <c r="F8" s="41"/>
      <c r="G8" s="41"/>
      <c r="H8" s="41"/>
    </row>
    <row r="9" spans="1:8" x14ac:dyDescent="0.2">
      <c r="A9" s="7">
        <v>6</v>
      </c>
      <c r="B9" s="41"/>
      <c r="C9" s="41"/>
      <c r="D9" s="49"/>
      <c r="E9" s="49"/>
      <c r="F9" s="41"/>
      <c r="G9" s="41"/>
      <c r="H9" s="41"/>
    </row>
    <row r="10" spans="1:8" x14ac:dyDescent="0.2">
      <c r="A10" s="7">
        <v>7</v>
      </c>
      <c r="B10" s="41"/>
      <c r="C10" s="41"/>
      <c r="D10" s="49"/>
      <c r="E10" s="49"/>
      <c r="F10" s="41"/>
      <c r="G10" s="41"/>
      <c r="H10" s="41"/>
    </row>
    <row r="11" spans="1:8" x14ac:dyDescent="0.2">
      <c r="A11" s="7">
        <v>8</v>
      </c>
      <c r="B11" s="41"/>
      <c r="C11" s="41"/>
      <c r="D11" s="49"/>
      <c r="E11" s="49"/>
      <c r="F11" s="41"/>
      <c r="G11" s="41"/>
      <c r="H11" s="41"/>
    </row>
    <row r="12" spans="1:8" x14ac:dyDescent="0.2">
      <c r="A12" s="7">
        <v>9</v>
      </c>
      <c r="B12" s="41"/>
      <c r="C12" s="41"/>
      <c r="D12" s="49"/>
      <c r="E12" s="49"/>
      <c r="F12" s="41"/>
      <c r="G12" s="41"/>
      <c r="H12" s="41"/>
    </row>
    <row r="13" spans="1:8" x14ac:dyDescent="0.2">
      <c r="A13" s="7">
        <v>10</v>
      </c>
      <c r="B13" s="41"/>
      <c r="C13" s="41"/>
      <c r="D13" s="49"/>
      <c r="E13" s="49"/>
      <c r="F13" s="41"/>
      <c r="G13" s="41"/>
      <c r="H13" s="41"/>
    </row>
    <row r="14" spans="1:8" x14ac:dyDescent="0.2">
      <c r="A14" s="7">
        <v>11</v>
      </c>
      <c r="B14" s="41"/>
      <c r="C14" s="41"/>
      <c r="D14" s="49"/>
      <c r="E14" s="49"/>
      <c r="F14" s="41"/>
      <c r="G14" s="41"/>
      <c r="H14" s="41"/>
    </row>
    <row r="15" spans="1:8" x14ac:dyDescent="0.2">
      <c r="A15" s="7">
        <v>12</v>
      </c>
      <c r="B15" s="41"/>
      <c r="C15" s="41"/>
      <c r="D15" s="49"/>
      <c r="E15" s="49"/>
      <c r="F15" s="41"/>
      <c r="G15" s="41"/>
      <c r="H15" s="41"/>
    </row>
    <row r="16" spans="1:8" x14ac:dyDescent="0.2">
      <c r="A16" s="7">
        <v>13</v>
      </c>
      <c r="B16" s="41"/>
      <c r="C16" s="41"/>
      <c r="D16" s="49"/>
      <c r="E16" s="49"/>
      <c r="F16" s="41"/>
      <c r="G16" s="41"/>
      <c r="H16" s="41"/>
    </row>
    <row r="17" spans="1:8" x14ac:dyDescent="0.2">
      <c r="A17" s="7">
        <v>14</v>
      </c>
      <c r="B17" s="41"/>
      <c r="C17" s="41"/>
      <c r="D17" s="49"/>
      <c r="E17" s="49"/>
      <c r="F17" s="41"/>
      <c r="G17" s="41"/>
      <c r="H17" s="41"/>
    </row>
    <row r="18" spans="1:8" x14ac:dyDescent="0.2">
      <c r="A18" s="7">
        <v>15</v>
      </c>
      <c r="B18" s="41"/>
      <c r="C18" s="41"/>
      <c r="D18" s="49"/>
      <c r="E18" s="49"/>
      <c r="F18" s="41"/>
      <c r="G18" s="41"/>
      <c r="H18" s="41"/>
    </row>
    <row r="19" spans="1:8" x14ac:dyDescent="0.2">
      <c r="A19" s="7">
        <v>16</v>
      </c>
      <c r="B19" s="41"/>
      <c r="C19" s="41"/>
      <c r="D19" s="49"/>
      <c r="E19" s="49"/>
      <c r="F19" s="41"/>
      <c r="G19" s="41"/>
      <c r="H19" s="41"/>
    </row>
    <row r="20" spans="1:8" x14ac:dyDescent="0.2">
      <c r="A20" s="7">
        <v>17</v>
      </c>
      <c r="B20" s="41"/>
      <c r="C20" s="41"/>
      <c r="D20" s="49"/>
      <c r="E20" s="49"/>
      <c r="F20" s="41"/>
      <c r="G20" s="41"/>
      <c r="H20" s="41"/>
    </row>
    <row r="21" spans="1:8" x14ac:dyDescent="0.2">
      <c r="A21" s="7">
        <v>18</v>
      </c>
      <c r="B21" s="41"/>
      <c r="C21" s="41"/>
      <c r="D21" s="49"/>
      <c r="E21" s="49"/>
      <c r="F21" s="41"/>
      <c r="G21" s="41"/>
      <c r="H21" s="41"/>
    </row>
    <row r="22" spans="1:8" x14ac:dyDescent="0.2">
      <c r="A22" s="7">
        <v>19</v>
      </c>
      <c r="B22" s="41"/>
      <c r="C22" s="41"/>
      <c r="D22" s="49"/>
      <c r="E22" s="49"/>
      <c r="F22" s="41"/>
      <c r="G22" s="41"/>
      <c r="H22" s="41"/>
    </row>
    <row r="23" spans="1:8" x14ac:dyDescent="0.2">
      <c r="A23" s="7">
        <v>20</v>
      </c>
      <c r="B23" s="41"/>
      <c r="C23" s="41"/>
      <c r="D23" s="49"/>
      <c r="E23" s="49"/>
      <c r="F23" s="41"/>
      <c r="G23" s="41"/>
      <c r="H23" s="41"/>
    </row>
    <row r="24" spans="1:8" x14ac:dyDescent="0.2">
      <c r="A24" s="7">
        <v>21</v>
      </c>
      <c r="B24" s="41"/>
      <c r="C24" s="41"/>
      <c r="D24" s="49"/>
      <c r="E24" s="49"/>
      <c r="F24" s="41"/>
      <c r="G24" s="41"/>
      <c r="H24" s="41"/>
    </row>
    <row r="25" spans="1:8" x14ac:dyDescent="0.2">
      <c r="A25" s="7">
        <v>22</v>
      </c>
      <c r="B25" s="41"/>
      <c r="C25" s="41"/>
      <c r="D25" s="49"/>
      <c r="E25" s="49"/>
      <c r="F25" s="41"/>
      <c r="G25" s="41"/>
      <c r="H25" s="41"/>
    </row>
    <row r="26" spans="1:8" x14ac:dyDescent="0.2">
      <c r="A26" s="7">
        <v>23</v>
      </c>
      <c r="B26" s="41"/>
      <c r="C26" s="41"/>
      <c r="D26" s="49"/>
      <c r="E26" s="49"/>
      <c r="F26" s="41"/>
      <c r="G26" s="41"/>
      <c r="H26" s="41"/>
    </row>
    <row r="27" spans="1:8" x14ac:dyDescent="0.2">
      <c r="A27" s="7">
        <v>24</v>
      </c>
      <c r="B27" s="41"/>
      <c r="C27" s="41"/>
      <c r="D27" s="49"/>
      <c r="E27" s="49"/>
      <c r="F27" s="41"/>
      <c r="G27" s="41"/>
      <c r="H27" s="41"/>
    </row>
    <row r="28" spans="1:8" x14ac:dyDescent="0.2">
      <c r="A28" s="7">
        <v>25</v>
      </c>
      <c r="B28" s="41"/>
      <c r="C28" s="41"/>
      <c r="D28" s="49"/>
      <c r="E28" s="49"/>
      <c r="F28" s="41"/>
      <c r="G28" s="41"/>
      <c r="H28" s="41"/>
    </row>
    <row r="29" spans="1:8" x14ac:dyDescent="0.2">
      <c r="A29" s="7">
        <v>26</v>
      </c>
      <c r="B29" s="41"/>
      <c r="C29" s="41"/>
      <c r="D29" s="49"/>
      <c r="E29" s="49"/>
      <c r="F29" s="41"/>
      <c r="G29" s="41"/>
      <c r="H29" s="41"/>
    </row>
    <row r="30" spans="1:8" x14ac:dyDescent="0.2">
      <c r="A30" s="7">
        <v>27</v>
      </c>
      <c r="B30" s="41"/>
      <c r="C30" s="41"/>
      <c r="D30" s="49"/>
      <c r="E30" s="49"/>
      <c r="F30" s="41"/>
      <c r="G30" s="41"/>
      <c r="H30" s="41"/>
    </row>
    <row r="31" spans="1:8" x14ac:dyDescent="0.2">
      <c r="A31" s="7">
        <v>28</v>
      </c>
      <c r="B31" s="41"/>
      <c r="C31" s="41"/>
      <c r="D31" s="49"/>
      <c r="E31" s="49"/>
      <c r="F31" s="41"/>
      <c r="G31" s="41"/>
      <c r="H31" s="41"/>
    </row>
    <row r="32" spans="1:8" x14ac:dyDescent="0.2">
      <c r="A32" s="7">
        <v>29</v>
      </c>
      <c r="B32" s="41"/>
      <c r="C32" s="41"/>
      <c r="D32" s="49"/>
      <c r="E32" s="49"/>
      <c r="F32" s="41"/>
      <c r="G32" s="41"/>
      <c r="H32" s="41"/>
    </row>
    <row r="33" spans="1:8" x14ac:dyDescent="0.2">
      <c r="A33" s="7">
        <v>30</v>
      </c>
      <c r="B33" s="41"/>
      <c r="C33" s="41"/>
      <c r="D33" s="49"/>
      <c r="E33" s="49"/>
      <c r="F33" s="41"/>
      <c r="G33" s="41"/>
      <c r="H33" s="41"/>
    </row>
    <row r="34" spans="1:8" x14ac:dyDescent="0.2">
      <c r="A34" s="7">
        <v>31</v>
      </c>
      <c r="B34" s="41"/>
      <c r="C34" s="41"/>
      <c r="D34" s="49"/>
      <c r="E34" s="49"/>
      <c r="F34" s="41"/>
      <c r="G34" s="41"/>
      <c r="H34" s="41"/>
    </row>
    <row r="35" spans="1:8" x14ac:dyDescent="0.2">
      <c r="A35" s="7">
        <v>32</v>
      </c>
      <c r="B35" s="41"/>
      <c r="C35" s="41"/>
      <c r="D35" s="49"/>
      <c r="E35" s="49"/>
      <c r="F35" s="41"/>
      <c r="G35" s="41"/>
      <c r="H35" s="41"/>
    </row>
    <row r="36" spans="1:8" x14ac:dyDescent="0.2">
      <c r="A36" s="7">
        <v>33</v>
      </c>
      <c r="B36" s="41"/>
      <c r="C36" s="41"/>
      <c r="D36" s="49"/>
      <c r="E36" s="49"/>
      <c r="F36" s="41"/>
      <c r="G36" s="41"/>
      <c r="H36" s="41"/>
    </row>
    <row r="37" spans="1:8" x14ac:dyDescent="0.2">
      <c r="A37" s="7">
        <v>34</v>
      </c>
      <c r="B37" s="41"/>
      <c r="C37" s="41"/>
      <c r="D37" s="49"/>
      <c r="E37" s="49"/>
      <c r="F37" s="41"/>
      <c r="G37" s="41"/>
      <c r="H37" s="41"/>
    </row>
    <row r="38" spans="1:8" x14ac:dyDescent="0.2">
      <c r="A38" s="7">
        <v>35</v>
      </c>
      <c r="B38" s="41"/>
      <c r="C38" s="41"/>
      <c r="D38" s="49"/>
      <c r="E38" s="49"/>
      <c r="F38" s="41"/>
      <c r="G38" s="41"/>
      <c r="H38" s="41"/>
    </row>
    <row r="39" spans="1:8" x14ac:dyDescent="0.2">
      <c r="A39" s="7">
        <v>36</v>
      </c>
      <c r="B39" s="41"/>
      <c r="C39" s="41"/>
      <c r="D39" s="49"/>
      <c r="E39" s="49"/>
      <c r="F39" s="41"/>
      <c r="G39" s="41"/>
      <c r="H39" s="41"/>
    </row>
    <row r="40" spans="1:8" x14ac:dyDescent="0.2">
      <c r="A40" s="7">
        <v>37</v>
      </c>
      <c r="B40" s="41"/>
      <c r="C40" s="41"/>
      <c r="D40" s="49"/>
      <c r="E40" s="49"/>
      <c r="F40" s="41"/>
      <c r="G40" s="41"/>
      <c r="H40" s="41"/>
    </row>
    <row r="41" spans="1:8" x14ac:dyDescent="0.2">
      <c r="A41" s="7">
        <v>38</v>
      </c>
      <c r="B41" s="41"/>
      <c r="C41" s="41"/>
      <c r="D41" s="49"/>
      <c r="E41" s="49"/>
      <c r="F41" s="41"/>
      <c r="G41" s="41"/>
      <c r="H41" s="41"/>
    </row>
    <row r="42" spans="1:8" x14ac:dyDescent="0.2">
      <c r="A42" s="7">
        <v>39</v>
      </c>
      <c r="B42" s="41"/>
      <c r="C42" s="41"/>
      <c r="D42" s="49"/>
      <c r="E42" s="49"/>
      <c r="F42" s="41"/>
      <c r="G42" s="41"/>
      <c r="H42" s="41"/>
    </row>
    <row r="43" spans="1:8" x14ac:dyDescent="0.2">
      <c r="A43" s="7">
        <v>40</v>
      </c>
      <c r="B43" s="41"/>
      <c r="C43" s="41"/>
      <c r="D43" s="49"/>
      <c r="E43" s="49"/>
      <c r="F43" s="41"/>
      <c r="G43" s="41"/>
      <c r="H43" s="41"/>
    </row>
    <row r="45" spans="1:8" x14ac:dyDescent="0.2">
      <c r="B45" s="36" t="s">
        <v>67</v>
      </c>
      <c r="C45" s="36"/>
      <c r="D45" s="36"/>
      <c r="E45" s="36"/>
      <c r="F45" s="36"/>
      <c r="G45" s="36"/>
      <c r="H45" s="36"/>
    </row>
  </sheetData>
  <sheetProtection password="E641" sheet="1" objects="1" scenarios="1" selectLockedCells="1"/>
  <mergeCells count="1">
    <mergeCell ref="B45:H45"/>
  </mergeCells>
  <pageMargins left="0.5" right="0.5" top="0.5" bottom="0.5" header="0.3" footer="0.3"/>
  <pageSetup orientation="portrait" r:id="rId1"/>
  <headerFooter>
    <oddHeader>&amp;C&amp;"-,Bold"&amp;10SUPPLEMENTAL SCHEDULE R - ADD-ON RECONCILIATION</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1"/>
  </sheetPr>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8"/>
  <sheetViews>
    <sheetView workbookViewId="0"/>
  </sheetViews>
  <sheetFormatPr defaultRowHeight="15" x14ac:dyDescent="0.25"/>
  <cols>
    <col min="1" max="1" width="30.140625" bestFit="1" customWidth="1"/>
    <col min="2" max="2" width="16.140625" bestFit="1" customWidth="1"/>
    <col min="3" max="3" width="30.7109375" bestFit="1" customWidth="1"/>
  </cols>
  <sheetData>
    <row r="1" spans="1:3" x14ac:dyDescent="0.25">
      <c r="A1" s="1" t="s">
        <v>60</v>
      </c>
      <c r="B1" s="1" t="s">
        <v>64</v>
      </c>
      <c r="C1" s="1" t="s">
        <v>83</v>
      </c>
    </row>
    <row r="2" spans="1:3" x14ac:dyDescent="0.25">
      <c r="A2" t="s">
        <v>61</v>
      </c>
      <c r="B2" t="s">
        <v>3</v>
      </c>
      <c r="C2" t="s">
        <v>105</v>
      </c>
    </row>
    <row r="3" spans="1:3" x14ac:dyDescent="0.25">
      <c r="A3" t="s">
        <v>62</v>
      </c>
      <c r="B3" t="s">
        <v>8</v>
      </c>
      <c r="C3" t="s">
        <v>84</v>
      </c>
    </row>
    <row r="4" spans="1:3" x14ac:dyDescent="0.25">
      <c r="A4" t="s">
        <v>63</v>
      </c>
      <c r="B4" t="s">
        <v>10</v>
      </c>
      <c r="C4" t="s">
        <v>85</v>
      </c>
    </row>
    <row r="5" spans="1:3" x14ac:dyDescent="0.25">
      <c r="B5" t="s">
        <v>9</v>
      </c>
      <c r="C5" t="s">
        <v>86</v>
      </c>
    </row>
    <row r="6" spans="1:3" x14ac:dyDescent="0.25">
      <c r="B6" t="s">
        <v>11</v>
      </c>
      <c r="C6" t="s">
        <v>87</v>
      </c>
    </row>
    <row r="7" spans="1:3" x14ac:dyDescent="0.25">
      <c r="B7" t="s">
        <v>65</v>
      </c>
      <c r="C7" t="s">
        <v>88</v>
      </c>
    </row>
    <row r="8" spans="1:3" x14ac:dyDescent="0.25">
      <c r="C8"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Notices</vt:lpstr>
      <vt:lpstr>Concessioner Info</vt:lpstr>
      <vt:lpstr>N</vt:lpstr>
      <vt:lpstr>O</vt:lpstr>
      <vt:lpstr>R</vt:lpstr>
      <vt:lpstr>backup--&gt;</vt:lpstr>
      <vt:lpstr>lookups</vt:lpstr>
      <vt:lpstr>N!Print_Titles</vt:lpstr>
    </vt:vector>
  </TitlesOfParts>
  <Company>National Park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Drake</dc:creator>
  <cp:lastModifiedBy>Paradise, Jamie Marie</cp:lastModifiedBy>
  <cp:lastPrinted>2016-03-29T15:56:51Z</cp:lastPrinted>
  <dcterms:created xsi:type="dcterms:W3CDTF">2015-09-03T22:42:16Z</dcterms:created>
  <dcterms:modified xsi:type="dcterms:W3CDTF">2017-06-02T01:18:20Z</dcterms:modified>
</cp:coreProperties>
</file>